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penServer\domains\profir\wp-content\themes\profir\download\"/>
    </mc:Choice>
  </mc:AlternateContent>
  <bookViews>
    <workbookView xWindow="0" yWindow="0" windowWidth="20490" windowHeight="8205" tabRatio="0"/>
  </bookViews>
  <sheets>
    <sheet name="TDSheet" sheetId="1" r:id="rId1"/>
  </sheets>
  <definedNames>
    <definedName name="_xlnm.Print_Area" localSheetId="0">TDSheet!$B$1:$F$210</definedName>
  </definedNames>
  <calcPr calcId="162913"/>
</workbook>
</file>

<file path=xl/calcChain.xml><?xml version="1.0" encoding="utf-8"?>
<calcChain xmlns="http://schemas.openxmlformats.org/spreadsheetml/2006/main">
  <c r="E202" i="1" l="1"/>
  <c r="E203" i="1"/>
  <c r="E204" i="1"/>
  <c r="E205" i="1"/>
  <c r="E206" i="1"/>
  <c r="E207" i="1"/>
  <c r="E208" i="1"/>
  <c r="E201" i="1"/>
  <c r="E192" i="1"/>
  <c r="E191" i="1"/>
  <c r="E189" i="1"/>
  <c r="E187" i="1"/>
  <c r="E186" i="1"/>
  <c r="E190" i="1"/>
  <c r="E188" i="1"/>
  <c r="E180" i="1"/>
  <c r="E181" i="1"/>
  <c r="E182" i="1"/>
  <c r="E183" i="1"/>
  <c r="E184" i="1"/>
  <c r="E179" i="1"/>
  <c r="E176" i="1"/>
  <c r="E175" i="1"/>
  <c r="E174" i="1"/>
  <c r="E169" i="1"/>
  <c r="E170" i="1"/>
  <c r="E171" i="1"/>
  <c r="E172" i="1"/>
  <c r="E173" i="1"/>
  <c r="E168" i="1"/>
  <c r="E165" i="1"/>
  <c r="C161" i="1"/>
  <c r="C160" i="1"/>
  <c r="E163" i="1"/>
  <c r="E162" i="1"/>
  <c r="E130" i="1"/>
  <c r="E53" i="1"/>
  <c r="E54" i="1"/>
  <c r="E55" i="1"/>
  <c r="E56" i="1"/>
  <c r="E58" i="1"/>
  <c r="E60" i="1"/>
  <c r="E62" i="1"/>
  <c r="E64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50" i="1"/>
  <c r="E51" i="1"/>
  <c r="E47" i="1"/>
  <c r="E48" i="1"/>
  <c r="E43" i="1"/>
  <c r="E44" i="1"/>
  <c r="E45" i="1"/>
  <c r="E42" i="1"/>
  <c r="E40" i="1"/>
  <c r="E39" i="1"/>
  <c r="E35" i="1"/>
  <c r="E36" i="1"/>
  <c r="E34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8" i="1"/>
  <c r="E12" i="1"/>
  <c r="E13" i="1"/>
  <c r="E14" i="1"/>
  <c r="E15" i="1"/>
  <c r="E11" i="1"/>
</calcChain>
</file>

<file path=xl/sharedStrings.xml><?xml version="1.0" encoding="utf-8"?>
<sst xmlns="http://schemas.openxmlformats.org/spreadsheetml/2006/main" count="369" uniqueCount="210">
  <si>
    <t>Прайс-лист</t>
  </si>
  <si>
    <t>ИП Буслаев А.И.</t>
  </si>
  <si>
    <t>Цены указаны на 04.02.2019</t>
  </si>
  <si>
    <t>Ценовая группа/ Номенклатура/ Характеристика номенклатуры</t>
  </si>
  <si>
    <t>Цена</t>
  </si>
  <si>
    <t>Ед.</t>
  </si>
  <si>
    <t>NAAN</t>
  </si>
  <si>
    <t>Капельницы компенсированные</t>
  </si>
  <si>
    <t>Капельница NAAN компенсированная неподтекающаяя 2л/ч BARB коричневая</t>
  </si>
  <si>
    <t>шт</t>
  </si>
  <si>
    <t>Капельница NAAN компенсированная неподтекающаяя 3л/ч BARB синяя</t>
  </si>
  <si>
    <t>Капельница NAAN компенсированная неподтекающаяя 4л/ч BARB черная</t>
  </si>
  <si>
    <t>Капельница NAAN компенсированная неподтекающаяя 4л/ч TAPER черная</t>
  </si>
  <si>
    <t>Капельница NAAN компенсированная неподтекающаяя 8л/ч TAPER зеленая</t>
  </si>
  <si>
    <t>Принадлежности к капельницам</t>
  </si>
  <si>
    <t>Старт- коннекторы, тройники,</t>
  </si>
  <si>
    <t>Коннектор капельница-микротрубка 5Х3 на 1 выход МО1 (3мм)</t>
  </si>
  <si>
    <t>Старт коннектор для микротрубки с PVC трубкой диам. 5.0</t>
  </si>
  <si>
    <t>Тройник для микротрубки диам. 3,5</t>
  </si>
  <si>
    <t>Тройник со старт коннектором с PE трубой, диам. 3,5 X 3,5</t>
  </si>
  <si>
    <t>Уголок для микротрубки диам. 3,5</t>
  </si>
  <si>
    <t>Стрелки, держатели микротрубки</t>
  </si>
  <si>
    <t>Стойка держатель для микротрубки 5-6 мм ASG черный</t>
  </si>
  <si>
    <t>Стойка держатель для микротрубки 5-6 мм NAAN</t>
  </si>
  <si>
    <t>Стойка-держатель для микротрубки AIР (15см)</t>
  </si>
  <si>
    <t>Стойка-держатель микротрубки 5-6 мм. Irritec ASG</t>
  </si>
  <si>
    <t>Стойка-капельница для микротрубки AID 3-4 мм 2.6 л.ч</t>
  </si>
  <si>
    <t>Стойка-капельница для микротрубки AID 3-4 мм 2.6 л.ч длинная</t>
  </si>
  <si>
    <t>Стойка-капельница для микротрубки ASD 3-4 мм 1.7 л.ч</t>
  </si>
  <si>
    <t>Стрелка угловая для капельниц DR 2,3 л/ч (Netafim)</t>
  </si>
  <si>
    <t>Углич</t>
  </si>
  <si>
    <t>Капельница-колышек 2,5 л/ч</t>
  </si>
  <si>
    <t>Старт коннектор(Заглушка) для микротрубки трубкой  5*3(Россия)</t>
  </si>
  <si>
    <t>Тройник со старт коннектором для микротрубки 5*3</t>
  </si>
  <si>
    <t>Микроспринклеры</t>
  </si>
  <si>
    <t>AquaMaster 2005  AqvaSmart 2002</t>
  </si>
  <si>
    <t>AquaMaster 2005(105л/ч)</t>
  </si>
  <si>
    <t>AqvaSmart 2002(20л/ч)</t>
  </si>
  <si>
    <t>Fogger</t>
  </si>
  <si>
    <t>Микроразбрызгиватель Fogger головная часть (14л/ч)</t>
  </si>
  <si>
    <t>Микроразбрызгиватель Fogger головная часть (7л/ч)</t>
  </si>
  <si>
    <t>Микроразбрызгиватель Fogger четырехрожковый (7л/ч*4) без LPD</t>
  </si>
  <si>
    <t>Микроразбрызгиватель Fogger четырехрожковый (7л/ч*4) с LPD (4атм)</t>
  </si>
  <si>
    <t>GreenMist</t>
  </si>
  <si>
    <t>Микроразбрызгиватель GreenMist - Головная часть</t>
  </si>
  <si>
    <t>Микроразбрызгиватель GreenMist c LPD(2атм) 30л/ч</t>
  </si>
  <si>
    <t>GreenSpin</t>
  </si>
  <si>
    <t>Микроразбрызгиватель GreenSpin (old) 70л/ч с LPD (2атм)</t>
  </si>
  <si>
    <t>Микроразбрызгиватель GreenSpin (новый) 70л/ч с LPD (2атм)</t>
  </si>
  <si>
    <t>Modular</t>
  </si>
  <si>
    <t>Микроразбрызгиватель ModularGroup 105л/ч, Головная часть с бабочкой с поводком 0,6м</t>
  </si>
  <si>
    <t>Микроразбрызгиватель ModularGroup 43л/ч с LPD (2атм)</t>
  </si>
  <si>
    <t>Микроразбрызгиватель ModularGroup головная часть</t>
  </si>
  <si>
    <t>Микроразбрызгиватель ModularGroup головная часть с бабочкой</t>
  </si>
  <si>
    <t>Netafim MicroSpray 12</t>
  </si>
  <si>
    <t>Микроразбрызгиватель Spray 12 л/ч (желтый)</t>
  </si>
  <si>
    <t>OPAL</t>
  </si>
  <si>
    <t>Микроспринклер Opal(Z8, 1.5)</t>
  </si>
  <si>
    <t>SuperFogger</t>
  </si>
  <si>
    <t>Микроразбрызгиватель SuperFogger (7л/ч*4) с LPD (4атм)</t>
  </si>
  <si>
    <t>TurboJet</t>
  </si>
  <si>
    <t>TurboJet(180, черное сопло)</t>
  </si>
  <si>
    <t>Комплектующие</t>
  </si>
  <si>
    <t>LPD, бабочки, плуггеры и другие комплектующие для всех микроразбрызгивателей</t>
  </si>
  <si>
    <t>45 elbow for Fogger</t>
  </si>
  <si>
    <t>Agri-connectors 1/2" F for PE tube 5/8</t>
  </si>
  <si>
    <t>Agri-connectors 1/2" F for PE tube 9/12</t>
  </si>
  <si>
    <t>Barb  4/7 x 4/7</t>
  </si>
  <si>
    <t>Bmale</t>
  </si>
  <si>
    <t>Br, male 4 mm</t>
  </si>
  <si>
    <t>Cross for fogger</t>
  </si>
  <si>
    <t>Fast-n-Fast</t>
  </si>
  <si>
    <t>Fast-n-Fast plug</t>
  </si>
  <si>
    <t>Filter for super LPD for 3/8 and M-11</t>
  </si>
  <si>
    <t>Mini valve for Modular group and Jardi-Micro</t>
  </si>
  <si>
    <t>Plug for fogger</t>
  </si>
  <si>
    <t>Stabillizer 13cm</t>
  </si>
  <si>
    <t>Super LPD 3/8  black bayonet</t>
  </si>
  <si>
    <t>Super LPD 3/8" black</t>
  </si>
  <si>
    <t>Super LPD 3/8" blue</t>
  </si>
  <si>
    <t>Super LPD 4/7 black bayonet</t>
  </si>
  <si>
    <t>Super LPD 4/7 black(New)</t>
  </si>
  <si>
    <t>Super LPD 4/7 blue(New)</t>
  </si>
  <si>
    <t>Super LPD female black</t>
  </si>
  <si>
    <t>Super LPD female blue</t>
  </si>
  <si>
    <t>T for fogger</t>
  </si>
  <si>
    <t>Бабочка 3/8 х 4/7</t>
  </si>
  <si>
    <t>Бабочка 3/8"</t>
  </si>
  <si>
    <t>Бабочка barb  4/7 black</t>
  </si>
  <si>
    <t>Коннектор bayonet, вн. 4мм</t>
  </si>
  <si>
    <t>Коннектор bayonet, нар 4мм</t>
  </si>
  <si>
    <t>Подвески</t>
  </si>
  <si>
    <t>Поводок для микроразбрызгивателя со старт коннектором 4/7 60см</t>
  </si>
  <si>
    <t>Подвеска 30см со старт-коннектором 4/7, балансиром и быстросъемным соединением</t>
  </si>
  <si>
    <t>Подвеска 60см со старт-коннектором 4/7, балансиром и быстросъемным соединением</t>
  </si>
  <si>
    <t>Подвеска с резьбой 3/8 с балансиром и быстросьемным соединением 30 см</t>
  </si>
  <si>
    <t>Стойка для микроразбрызгивателя Spike 31 черная</t>
  </si>
  <si>
    <t>Сопла</t>
  </si>
  <si>
    <t>Сопло  43л/ч коричн.</t>
  </si>
  <si>
    <t>Сопло  70л/ч серое.</t>
  </si>
  <si>
    <t>Сопло 105л/ч  зеленое</t>
  </si>
  <si>
    <t>Сопло 120л/ч оранж</t>
  </si>
  <si>
    <t>Сопло 160л/ч  желт.</t>
  </si>
  <si>
    <t>Сопло 200л/ч синее</t>
  </si>
  <si>
    <t>Сопло 235л/ч белое</t>
  </si>
  <si>
    <t>Сопло 260л/ч красное</t>
  </si>
  <si>
    <t>Комплектующие для модулярной группы</t>
  </si>
  <si>
    <t>Бридж</t>
  </si>
  <si>
    <t>Насадка Anti-mist(зеленая)</t>
  </si>
  <si>
    <t>Насадка Spreaders 180 град. красная (old)</t>
  </si>
  <si>
    <t>Насадка Spreaders 90 град. черная</t>
  </si>
  <si>
    <t>Насадка Spreaders конусная оранжевая</t>
  </si>
  <si>
    <t>Насадка Spreaders плоская желтая</t>
  </si>
  <si>
    <t>Насадка Spreaders прямоугольник синяя</t>
  </si>
  <si>
    <t>Насадка Spreaders туманообразующая фиолетовая</t>
  </si>
  <si>
    <t>Насадка Swivles большая оранжевая</t>
  </si>
  <si>
    <t>Насадка Swivles малая черная</t>
  </si>
  <si>
    <t>Насадка Swivles перевернутая зеленая</t>
  </si>
  <si>
    <t>Сопло  35л/ч фиолет</t>
  </si>
  <si>
    <t>Спринклеры</t>
  </si>
  <si>
    <t>Принадлежности к разбрызгивателям</t>
  </si>
  <si>
    <t>Адаптер для Stand 52(наружняя)</t>
  </si>
  <si>
    <t>Адаптер труба-старт коннектор 9/12 для Stand 52 (внутренняя)</t>
  </si>
  <si>
    <t>Заглушка для адаптера 9/12 для Stand 52 (наружняя)</t>
  </si>
  <si>
    <t>Поводок Stand 52 PE black 12 мм с резьбовым адаптером ½ " вн.</t>
  </si>
  <si>
    <t>Подставка для садовых разбрызгивателей ½ " вн. с квик коннектором 46 TP Dual Spike</t>
  </si>
  <si>
    <t>Подставка для садовых разбрызгивателей ½ " вн. с квик коннектором SLED</t>
  </si>
  <si>
    <t>Подставка для садовых разбрызгивателей 3/4" вн. с квик коннектором (Елисей)</t>
  </si>
  <si>
    <t>Сопла для 5022, 5035</t>
  </si>
  <si>
    <t>Сопло 2,5 mm для 5022SD(пурпурный)</t>
  </si>
  <si>
    <t>Сопло 3,0 mm для 5022SD(красный)</t>
  </si>
  <si>
    <t>Сопло 3,2 mm для 5022SD(зеленый)</t>
  </si>
  <si>
    <t>Сопло 3,5 mm для 5022SD(синий)</t>
  </si>
  <si>
    <t>Сопло 4,0 mm для 5022SD(черный)</t>
  </si>
  <si>
    <t>Сопло 4.0 mm для 5035</t>
  </si>
  <si>
    <t>Сопло 4.5 mm для 5035</t>
  </si>
  <si>
    <t>Сопло 5.5 mm для 5035</t>
  </si>
  <si>
    <t>Сопло 6.0 mm для 5035</t>
  </si>
  <si>
    <t>Сопло. 3.5 mm для 5035</t>
  </si>
  <si>
    <t>Разбрызгиватели С/Х</t>
  </si>
  <si>
    <t>Раабрызгиватель пластиковый Magic Drive (G4, 2,8мм)</t>
  </si>
  <si>
    <t>Разбрызгиватель пластиковый 427B-GAG (сопло 2,8)</t>
  </si>
  <si>
    <t>Разбрызгиватель пластиковый 427B-GAG (сопло красное 3,0)</t>
  </si>
  <si>
    <t>Разбрызгиватель пластиковый 501-U (сопло зеленое 2,0)</t>
  </si>
  <si>
    <t>Разбрызгиватель пластиковый 502 (сопло красное 2,0)</t>
  </si>
  <si>
    <t>Разбрызгиватель пластиковый 5022-U SD (сопло 2.8*1,8)</t>
  </si>
  <si>
    <t>Разбрызгиватель пластиковый 5022SD (сопло 2,5*1,8)</t>
  </si>
  <si>
    <t>Разбрызгиватель пластиковый 5022SD (сопло 3,2*1,8)</t>
  </si>
  <si>
    <t>Разбрызгиватель пластиковый 5035 SD  (сопло коричн. 4,5*2,5)</t>
  </si>
  <si>
    <t>Разбрызгиватель пластиковый 5035РС-SD (сопло черное 4,0)</t>
  </si>
  <si>
    <t>Разбрызгиватель пластиковый S10 (сопло желтое)</t>
  </si>
  <si>
    <t>Разбрызгиватель пластиковый S10 (сопло зеленое)</t>
  </si>
  <si>
    <t>Соединение для Stand 56</t>
  </si>
  <si>
    <t>Cтарт коннектор  (наружняя) 16 mm для Stand 56</t>
  </si>
  <si>
    <t>Адаптер   1/2"  (внутренняя) 16мм для Stand 56</t>
  </si>
  <si>
    <t>Адаптер труба-старт коннектор  (внутренняя) 16 mm для Stand 56</t>
  </si>
  <si>
    <t>руб.</t>
  </si>
  <si>
    <t>Розничные цены</t>
  </si>
  <si>
    <t>Микротрубка</t>
  </si>
  <si>
    <t>Микротрубка 5*3 PVC(бухта 500м)</t>
  </si>
  <si>
    <t>Микротрубка 5*3 PVC(Италия,бухта 400м)</t>
  </si>
  <si>
    <t>Микротрубка 5*3(200м) (Россия)</t>
  </si>
  <si>
    <t>м.</t>
  </si>
  <si>
    <t>Микротрубка 5*3(500м) (Россия)</t>
  </si>
  <si>
    <t>Труба ПНВД</t>
  </si>
  <si>
    <t>Труба ПНВД 16  (Россия) (бухта 200м)</t>
  </si>
  <si>
    <t>Тефен(Миксрайт) , Амиад</t>
  </si>
  <si>
    <t>Всасывающий комплект &lt;Irritec&gt; для инжектора Venturi, 1-11/2"</t>
  </si>
  <si>
    <t>Всасывающий комплект &lt;Irritec&gt; для инжектора Venturi, 3/4"</t>
  </si>
  <si>
    <t>Инжектор &lt;Irritec&gt; Venturi, 1" x 1" HP</t>
  </si>
  <si>
    <t>Инжектор &lt;Irritec&gt; Venturi, 3/4" x 3/4" HP</t>
  </si>
  <si>
    <t>Инжектор Вентури 1 (в сборе)</t>
  </si>
  <si>
    <t>Инжектор Вентури 3/4 (в сборе)</t>
  </si>
  <si>
    <t>Насос-дозатор Миксрайт 12504 0,4-4%</t>
  </si>
  <si>
    <t>Насос-дозатор Миксрайт 5 0,5-5%(1") On/Off</t>
  </si>
  <si>
    <t>Ремонтный комплект для насоса-дозатор Миксрайт 12504 0,4-4%</t>
  </si>
  <si>
    <t>Контроллеры Таймеры</t>
  </si>
  <si>
    <t>Galcon</t>
  </si>
  <si>
    <t>Galcon Таймер программатор 7001 9DC</t>
  </si>
  <si>
    <t>Galcon Таймер программатор 8054S(4 зоны) 24AC</t>
  </si>
  <si>
    <t>Galcon Таймер программатор 8056S(6 зон) 24AC</t>
  </si>
  <si>
    <t>Galcon Таймер программатор 8059S(9 зон) 24AC</t>
  </si>
  <si>
    <t>Таймер-программатор Баккара-Window (9v) с клапаном 1"</t>
  </si>
  <si>
    <t>Таймер-программаторБаккара (9v) с клапаном 1"</t>
  </si>
  <si>
    <t>Фильтры</t>
  </si>
  <si>
    <t>Фильтр дисковый 1 " (Elysee)</t>
  </si>
  <si>
    <t>Фильтр дисковый 1 1/4" (Ирритек)</t>
  </si>
  <si>
    <t>Фильтр дисковый 1 1/4" Azud</t>
  </si>
  <si>
    <t>Фильтр дисковый 2" (Ирритек)</t>
  </si>
  <si>
    <t>Фильтр дисковый 2" Azud</t>
  </si>
  <si>
    <t>Фильтр дисковый 3" (Амиад)</t>
  </si>
  <si>
    <t>Фильтр полисетка 3/4" (Ирритек)</t>
  </si>
  <si>
    <t>Фильтр сетчатый 1"н-в с регулятором давления(Бермад)</t>
  </si>
  <si>
    <t>Капельная лента</t>
  </si>
  <si>
    <t>Лента капельная D16, 20см, 1,6л/ч(6 милс)</t>
  </si>
  <si>
    <t>Лента капельная D16, 20см, 1,6л/ч(8 милс)</t>
  </si>
  <si>
    <t>Лента капельная D16, 30см, 1,6л/ч(8 милс)</t>
  </si>
  <si>
    <t>Фитинги для ленты</t>
  </si>
  <si>
    <t>Старт-коннектор с резиновым кольцом TAPE 16 &lt;Irritec&gt;</t>
  </si>
  <si>
    <t>Тройник16×¾"×16 НР TAPE</t>
  </si>
  <si>
    <t>адаптер 16(трубка) - 17(лента)</t>
  </si>
  <si>
    <t>Кольцо для старт- коннектора &lt;Irritec&gt; (IE 855 ,IE 859)</t>
  </si>
  <si>
    <t>Старт с подтяжкой и упл.кольцом TAPE 16 &lt;Irritec&gt;</t>
  </si>
  <si>
    <t>Тройник TAPE 16х16x16  &lt;Irritec&gt;</t>
  </si>
  <si>
    <t>Тройник с рез.кольцом на кап.ленту TAPE16 x 16 &lt;Irritec&gt;</t>
  </si>
  <si>
    <t>Угольник для  капельной ленты &lt;Irritec&gt;</t>
  </si>
  <si>
    <t>Фитинг ремонтный ТАРЕ(углич)</t>
  </si>
  <si>
    <t>Лента капельная D16, 30см, 1,6л/ч(6 милс)</t>
  </si>
  <si>
    <t>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</si>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</sst>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&quot; USD&quot;"/>
    <numFmt numFmtId="165" formatCode="0.00&quot; руб.&quot;"/>
    <numFmt numFmtId="166" formatCode="0.00&quot; EVRO&quot;"/>
    <numFmt numFmtId="167" formatCode="#,##0.00&quot; руб.&quot;"/>
  </numFmts>
  <fonts count="9" x14ac:knownFonts="1">
    <font>
      <sz val="8"/>
      <name val="Arial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i/>
      <sz val="9"/>
      <color theme="0" tint="-0.249977111117893"/>
      <name val="Arial"/>
      <family val="2"/>
      <charset val="204"/>
    </font>
    <font>
      <b/>
      <i/>
      <sz val="2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FFFFFF"/>
      </patternFill>
    </fill>
    <fill>
      <patternFill patternType="solid">
        <fgColor rgb="FFE6E6E6"/>
      </patternFill>
    </fill>
    <fill>
      <patternFill patternType="solid">
        <fgColor rgb="FFFAFAFA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164" fontId="0" fillId="5" borderId="3" xfId="0" applyNumberFormat="1" applyFill="1" applyBorder="1" applyAlignment="1">
      <alignment horizontal="right" vertical="top" wrapText="1"/>
    </xf>
    <xf numFmtId="0" fontId="0" fillId="5" borderId="3" xfId="0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right" vertical="top" wrapText="1"/>
    </xf>
    <xf numFmtId="0" fontId="3" fillId="7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right" vertical="top" wrapText="1"/>
    </xf>
    <xf numFmtId="165" fontId="0" fillId="5" borderId="3" xfId="0" applyNumberFormat="1" applyFill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top" wrapText="1"/>
    </xf>
    <xf numFmtId="2" fontId="0" fillId="5" borderId="3" xfId="0" applyNumberFormat="1" applyFill="1" applyBorder="1" applyAlignment="1">
      <alignment horizontal="right" vertical="top" wrapText="1"/>
    </xf>
    <xf numFmtId="166" fontId="0" fillId="5" borderId="3" xfId="0" applyNumberFormat="1" applyFill="1" applyBorder="1" applyAlignment="1">
      <alignment horizontal="right" vertical="top" wrapText="1"/>
    </xf>
    <xf numFmtId="167" fontId="0" fillId="5" borderId="3" xfId="0" applyNumberFormat="1" applyFill="1" applyBorder="1" applyAlignment="1">
      <alignment horizontal="righ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09"/>
  <sheetViews>
    <sheetView tabSelected="1" topLeftCell="A9" workbookViewId="0">
      <selection activeCell="F210" sqref="F210"/>
    </sheetView>
  </sheetViews>
  <sheetFormatPr defaultColWidth="10.1640625" defaultRowHeight="11.45" customHeight="1" outlineLevelRow="5" x14ac:dyDescent="0.2"/>
  <cols>
    <col min="1" max="1" width="0.33203125" style="1" customWidth="1"/>
    <col min="2" max="2" width="54.1640625" style="1" customWidth="1"/>
    <col min="3" max="3" width="16.33203125" style="1" customWidth="1"/>
    <col min="4" max="4" width="7.5" style="1" customWidth="1"/>
    <col min="5" max="5" width="11" style="24" customWidth="1"/>
    <col min="6" max="6" width="7.5" style="1" customWidth="1"/>
    <col min="7" max="7" width="14.6640625" style="1" customWidth="1"/>
  </cols>
  <sheetData>
    <row r="1" spans="1:7" ht="29.25" customHeight="1" x14ac:dyDescent="0.2">
      <c r="B1" s="38" t="s">
        <v>0</v>
      </c>
    </row>
    <row r="2" spans="1:7" ht="11.1" customHeight="1" x14ac:dyDescent="0.2">
      <c r="A2" s="2"/>
      <c r="B2" s="3"/>
      <c r="C2" s="4"/>
      <c r="D2" s="4"/>
      <c r="E2" s="25"/>
      <c r="F2" s="4"/>
      <c r="G2" s="4"/>
    </row>
    <row r="3" spans="1:7" ht="18.95" customHeight="1" x14ac:dyDescent="0.2">
      <c r="A3" s="2"/>
      <c r="B3" s="5" t="s">
        <v>1</v>
      </c>
      <c r="C3" s="4"/>
      <c r="D3" s="4"/>
      <c r="E3" s="25"/>
      <c r="F3" s="4"/>
      <c r="G3" s="4"/>
    </row>
    <row r="4" spans="1:7" s="6" customFormat="1" ht="11.1" customHeight="1" x14ac:dyDescent="0.2">
      <c r="A4" s="7"/>
      <c r="B4" s="3" t="s">
        <v>2</v>
      </c>
      <c r="C4" s="4"/>
      <c r="D4" s="4"/>
      <c r="E4" s="25"/>
      <c r="F4" s="4"/>
      <c r="G4" s="4"/>
    </row>
    <row r="5" spans="1:7" s="1" customFormat="1" ht="8.1" customHeight="1" x14ac:dyDescent="0.2">
      <c r="E5" s="24"/>
    </row>
    <row r="6" spans="1:7" s="1" customFormat="1" ht="12" customHeight="1" x14ac:dyDescent="0.2">
      <c r="B6" s="39" t="s">
        <v>3</v>
      </c>
      <c r="C6" s="41" t="s">
        <v>157</v>
      </c>
      <c r="D6" s="42"/>
      <c r="E6" s="43"/>
    </row>
    <row r="7" spans="1:7" s="1" customFormat="1" ht="12" customHeight="1" x14ac:dyDescent="0.2">
      <c r="B7" s="40"/>
      <c r="C7" s="22" t="s">
        <v>4</v>
      </c>
      <c r="D7" s="23" t="s">
        <v>5</v>
      </c>
      <c r="E7" s="26" t="s">
        <v>156</v>
      </c>
    </row>
    <row r="8" spans="1:7" ht="11.1" customHeight="1" x14ac:dyDescent="0.2">
      <c r="B8" s="8"/>
      <c r="C8" s="9"/>
      <c r="D8" s="9"/>
      <c r="E8" s="31">
        <v>67</v>
      </c>
    </row>
    <row r="9" spans="1:7" ht="12" customHeight="1" outlineLevel="1" x14ac:dyDescent="0.2">
      <c r="B9" s="10" t="s">
        <v>6</v>
      </c>
      <c r="C9" s="11"/>
      <c r="D9" s="11"/>
      <c r="E9" s="37">
        <v>76</v>
      </c>
    </row>
    <row r="10" spans="1:7" ht="12" customHeight="1" outlineLevel="2" x14ac:dyDescent="0.2">
      <c r="B10" s="12" t="s">
        <v>7</v>
      </c>
      <c r="C10" s="13"/>
      <c r="D10" s="13"/>
      <c r="E10" s="13"/>
    </row>
    <row r="11" spans="1:7" ht="21.95" customHeight="1" outlineLevel="3" x14ac:dyDescent="0.2">
      <c r="B11" s="14" t="s">
        <v>8</v>
      </c>
      <c r="C11" s="27">
        <v>0.19</v>
      </c>
      <c r="D11" s="28" t="s">
        <v>9</v>
      </c>
      <c r="E11" s="29">
        <f>C11*E$8</f>
        <v>12.73</v>
      </c>
    </row>
    <row r="12" spans="1:7" ht="21.95" customHeight="1" outlineLevel="3" x14ac:dyDescent="0.2">
      <c r="B12" s="14" t="s">
        <v>10</v>
      </c>
      <c r="C12" s="27">
        <v>0.19</v>
      </c>
      <c r="D12" s="28" t="s">
        <v>9</v>
      </c>
      <c r="E12" s="29">
        <f t="shared" ref="E12:E15" si="0">C12*E$8</f>
        <v>12.73</v>
      </c>
    </row>
    <row r="13" spans="1:7" ht="21.95" customHeight="1" outlineLevel="3" x14ac:dyDescent="0.2">
      <c r="B13" s="14" t="s">
        <v>11</v>
      </c>
      <c r="C13" s="27">
        <v>0.19</v>
      </c>
      <c r="D13" s="28" t="s">
        <v>9</v>
      </c>
      <c r="E13" s="29">
        <f t="shared" si="0"/>
        <v>12.73</v>
      </c>
    </row>
    <row r="14" spans="1:7" ht="21.95" customHeight="1" outlineLevel="3" x14ac:dyDescent="0.2">
      <c r="B14" s="14" t="s">
        <v>12</v>
      </c>
      <c r="C14" s="27">
        <v>0.19</v>
      </c>
      <c r="D14" s="28" t="s">
        <v>9</v>
      </c>
      <c r="E14" s="29">
        <f t="shared" si="0"/>
        <v>12.73</v>
      </c>
    </row>
    <row r="15" spans="1:7" ht="21.95" customHeight="1" outlineLevel="3" x14ac:dyDescent="0.2">
      <c r="B15" s="14" t="s">
        <v>13</v>
      </c>
      <c r="C15" s="27">
        <v>0.19</v>
      </c>
      <c r="D15" s="28" t="s">
        <v>9</v>
      </c>
      <c r="E15" s="29">
        <f t="shared" si="0"/>
        <v>12.73</v>
      </c>
    </row>
    <row r="16" spans="1:7" ht="12" customHeight="1" outlineLevel="3" x14ac:dyDescent="0.2">
      <c r="B16" s="17" t="s">
        <v>14</v>
      </c>
      <c r="C16" s="18"/>
      <c r="D16" s="18"/>
      <c r="E16" s="18"/>
    </row>
    <row r="17" spans="2:5" ht="12" customHeight="1" outlineLevel="4" x14ac:dyDescent="0.2">
      <c r="B17" s="19" t="s">
        <v>15</v>
      </c>
      <c r="C17" s="20"/>
      <c r="D17" s="20"/>
      <c r="E17" s="20"/>
    </row>
    <row r="18" spans="2:5" ht="21.95" customHeight="1" outlineLevel="5" x14ac:dyDescent="0.2">
      <c r="B18" s="14" t="s">
        <v>16</v>
      </c>
      <c r="C18" s="15">
        <v>0.06</v>
      </c>
      <c r="D18" s="16" t="s">
        <v>9</v>
      </c>
      <c r="E18" s="29">
        <f t="shared" ref="E18:E32" si="1">C18*E$8</f>
        <v>4.0199999999999996</v>
      </c>
    </row>
    <row r="19" spans="2:5" ht="21.95" customHeight="1" outlineLevel="5" x14ac:dyDescent="0.2">
      <c r="B19" s="14" t="s">
        <v>17</v>
      </c>
      <c r="C19" s="15">
        <v>0.08</v>
      </c>
      <c r="D19" s="16" t="s">
        <v>9</v>
      </c>
      <c r="E19" s="29">
        <f t="shared" si="1"/>
        <v>5.36</v>
      </c>
    </row>
    <row r="20" spans="2:5" ht="11.1" customHeight="1" outlineLevel="5" x14ac:dyDescent="0.2">
      <c r="B20" s="14" t="s">
        <v>18</v>
      </c>
      <c r="C20" s="15">
        <v>0.19</v>
      </c>
      <c r="D20" s="16" t="s">
        <v>9</v>
      </c>
      <c r="E20" s="29">
        <f t="shared" si="1"/>
        <v>12.73</v>
      </c>
    </row>
    <row r="21" spans="2:5" ht="21.95" customHeight="1" outlineLevel="5" x14ac:dyDescent="0.2">
      <c r="B21" s="14" t="s">
        <v>19</v>
      </c>
      <c r="C21" s="15">
        <v>0.18</v>
      </c>
      <c r="D21" s="16" t="s">
        <v>9</v>
      </c>
      <c r="E21" s="29">
        <f t="shared" si="1"/>
        <v>12.059999999999999</v>
      </c>
    </row>
    <row r="22" spans="2:5" ht="11.1" customHeight="1" outlineLevel="5" x14ac:dyDescent="0.2">
      <c r="B22" s="14" t="s">
        <v>20</v>
      </c>
      <c r="C22" s="15">
        <v>0.18</v>
      </c>
      <c r="D22" s="16" t="s">
        <v>9</v>
      </c>
      <c r="E22" s="29">
        <f t="shared" si="1"/>
        <v>12.059999999999999</v>
      </c>
    </row>
    <row r="23" spans="2:5" ht="12" customHeight="1" outlineLevel="4" x14ac:dyDescent="0.2">
      <c r="B23" s="19" t="s">
        <v>21</v>
      </c>
      <c r="C23" s="20"/>
      <c r="D23" s="20"/>
      <c r="E23" s="29">
        <f t="shared" si="1"/>
        <v>0</v>
      </c>
    </row>
    <row r="24" spans="2:5" ht="21.95" customHeight="1" outlineLevel="5" x14ac:dyDescent="0.2">
      <c r="B24" s="14" t="s">
        <v>22</v>
      </c>
      <c r="C24" s="15">
        <v>0.1</v>
      </c>
      <c r="D24" s="16" t="s">
        <v>9</v>
      </c>
      <c r="E24" s="29">
        <f t="shared" si="1"/>
        <v>6.7</v>
      </c>
    </row>
    <row r="25" spans="2:5" ht="21.95" customHeight="1" outlineLevel="5" x14ac:dyDescent="0.2">
      <c r="B25" s="14" t="s">
        <v>23</v>
      </c>
      <c r="C25" s="15">
        <v>7.0000000000000007E-2</v>
      </c>
      <c r="D25" s="16" t="s">
        <v>9</v>
      </c>
      <c r="E25" s="29">
        <f t="shared" si="1"/>
        <v>4.6900000000000004</v>
      </c>
    </row>
    <row r="26" spans="2:5" ht="11.1" customHeight="1" outlineLevel="5" x14ac:dyDescent="0.2">
      <c r="B26" s="14" t="s">
        <v>24</v>
      </c>
      <c r="C26" s="15">
        <v>0.06</v>
      </c>
      <c r="D26" s="16" t="s">
        <v>9</v>
      </c>
      <c r="E26" s="29">
        <f t="shared" si="1"/>
        <v>4.0199999999999996</v>
      </c>
    </row>
    <row r="27" spans="2:5" ht="21.95" customHeight="1" outlineLevel="5" x14ac:dyDescent="0.2">
      <c r="B27" s="14" t="s">
        <v>25</v>
      </c>
      <c r="C27" s="15">
        <v>7.0000000000000007E-2</v>
      </c>
      <c r="D27" s="16" t="s">
        <v>9</v>
      </c>
      <c r="E27" s="29">
        <f t="shared" si="1"/>
        <v>4.6900000000000004</v>
      </c>
    </row>
    <row r="28" spans="2:5" ht="21.95" customHeight="1" outlineLevel="5" x14ac:dyDescent="0.2">
      <c r="B28" s="14" t="s">
        <v>26</v>
      </c>
      <c r="C28" s="15">
        <v>0.18</v>
      </c>
      <c r="D28" s="16" t="s">
        <v>9</v>
      </c>
      <c r="E28" s="29">
        <f t="shared" si="1"/>
        <v>12.059999999999999</v>
      </c>
    </row>
    <row r="29" spans="2:5" ht="21.95" customHeight="1" outlineLevel="5" x14ac:dyDescent="0.2">
      <c r="B29" s="14" t="s">
        <v>27</v>
      </c>
      <c r="C29" s="15">
        <v>0.21</v>
      </c>
      <c r="D29" s="16" t="s">
        <v>9</v>
      </c>
      <c r="E29" s="29">
        <f t="shared" si="1"/>
        <v>14.07</v>
      </c>
    </row>
    <row r="30" spans="2:5" ht="21.95" customHeight="1" outlineLevel="5" x14ac:dyDescent="0.2">
      <c r="B30" s="14" t="s">
        <v>28</v>
      </c>
      <c r="C30" s="15">
        <v>0.12</v>
      </c>
      <c r="D30" s="16" t="s">
        <v>9</v>
      </c>
      <c r="E30" s="29">
        <f t="shared" si="1"/>
        <v>8.0399999999999991</v>
      </c>
    </row>
    <row r="31" spans="2:5" ht="21.95" customHeight="1" outlineLevel="5" x14ac:dyDescent="0.2">
      <c r="B31" s="14" t="s">
        <v>29</v>
      </c>
      <c r="C31" s="15">
        <v>2.82</v>
      </c>
      <c r="D31" s="16" t="s">
        <v>9</v>
      </c>
      <c r="E31" s="29">
        <f t="shared" si="1"/>
        <v>188.94</v>
      </c>
    </row>
    <row r="32" spans="2:5" ht="21.95" customHeight="1" outlineLevel="5" x14ac:dyDescent="0.2">
      <c r="B32" s="14" t="s">
        <v>19</v>
      </c>
      <c r="C32" s="15">
        <v>0.18</v>
      </c>
      <c r="D32" s="16" t="s">
        <v>9</v>
      </c>
      <c r="E32" s="29">
        <f t="shared" si="1"/>
        <v>12.059999999999999</v>
      </c>
    </row>
    <row r="33" spans="2:5" ht="12" customHeight="1" outlineLevel="4" x14ac:dyDescent="0.2">
      <c r="B33" s="19" t="s">
        <v>30</v>
      </c>
      <c r="C33" s="20"/>
      <c r="D33" s="20"/>
      <c r="E33" s="20"/>
    </row>
    <row r="34" spans="2:5" ht="11.1" customHeight="1" outlineLevel="5" x14ac:dyDescent="0.2">
      <c r="B34" s="14" t="s">
        <v>31</v>
      </c>
      <c r="C34" s="21">
        <v>7.2</v>
      </c>
      <c r="D34" s="16" t="s">
        <v>9</v>
      </c>
      <c r="E34" s="30">
        <f>C34</f>
        <v>7.2</v>
      </c>
    </row>
    <row r="35" spans="2:5" ht="21.95" customHeight="1" outlineLevel="5" x14ac:dyDescent="0.2">
      <c r="B35" s="14" t="s">
        <v>32</v>
      </c>
      <c r="C35" s="21">
        <v>2.95</v>
      </c>
      <c r="D35" s="16" t="s">
        <v>9</v>
      </c>
      <c r="E35" s="30">
        <f t="shared" ref="E35:E36" si="2">C35</f>
        <v>2.95</v>
      </c>
    </row>
    <row r="36" spans="2:5" ht="21.95" customHeight="1" outlineLevel="5" x14ac:dyDescent="0.2">
      <c r="B36" s="14" t="s">
        <v>33</v>
      </c>
      <c r="C36" s="21">
        <v>5.2</v>
      </c>
      <c r="D36" s="16" t="s">
        <v>9</v>
      </c>
      <c r="E36" s="30">
        <f t="shared" si="2"/>
        <v>5.2</v>
      </c>
    </row>
    <row r="37" spans="2:5" ht="12" customHeight="1" outlineLevel="2" x14ac:dyDescent="0.2">
      <c r="B37" s="12" t="s">
        <v>34</v>
      </c>
      <c r="C37" s="13"/>
      <c r="D37" s="13"/>
      <c r="E37" s="13"/>
    </row>
    <row r="38" spans="2:5" ht="12" customHeight="1" outlineLevel="3" x14ac:dyDescent="0.2">
      <c r="B38" s="17" t="s">
        <v>35</v>
      </c>
      <c r="C38" s="18"/>
      <c r="D38" s="18"/>
      <c r="E38" s="18"/>
    </row>
    <row r="39" spans="2:5" ht="11.1" customHeight="1" outlineLevel="4" x14ac:dyDescent="0.2">
      <c r="B39" s="14" t="s">
        <v>36</v>
      </c>
      <c r="C39" s="15">
        <v>1.07</v>
      </c>
      <c r="D39" s="16" t="s">
        <v>9</v>
      </c>
      <c r="E39" s="29">
        <f t="shared" ref="E39:E97" si="3">C39*E$8</f>
        <v>71.69</v>
      </c>
    </row>
    <row r="40" spans="2:5" ht="11.1" customHeight="1" outlineLevel="4" x14ac:dyDescent="0.2">
      <c r="B40" s="14" t="s">
        <v>37</v>
      </c>
      <c r="C40" s="15">
        <v>1.99</v>
      </c>
      <c r="D40" s="16" t="s">
        <v>9</v>
      </c>
      <c r="E40" s="29">
        <f t="shared" si="3"/>
        <v>133.33000000000001</v>
      </c>
    </row>
    <row r="41" spans="2:5" ht="12" customHeight="1" outlineLevel="3" x14ac:dyDescent="0.2">
      <c r="B41" s="17" t="s">
        <v>38</v>
      </c>
      <c r="C41" s="18"/>
      <c r="D41" s="18"/>
      <c r="E41" s="18"/>
    </row>
    <row r="42" spans="2:5" ht="21.95" customHeight="1" outlineLevel="4" x14ac:dyDescent="0.2">
      <c r="B42" s="14" t="s">
        <v>39</v>
      </c>
      <c r="C42" s="15">
        <v>0.96</v>
      </c>
      <c r="D42" s="16" t="s">
        <v>9</v>
      </c>
      <c r="E42" s="29">
        <f t="shared" si="3"/>
        <v>64.319999999999993</v>
      </c>
    </row>
    <row r="43" spans="2:5" ht="21.95" customHeight="1" outlineLevel="4" x14ac:dyDescent="0.2">
      <c r="B43" s="14" t="s">
        <v>40</v>
      </c>
      <c r="C43" s="15">
        <v>0.96</v>
      </c>
      <c r="D43" s="16" t="s">
        <v>9</v>
      </c>
      <c r="E43" s="29">
        <f t="shared" si="3"/>
        <v>64.319999999999993</v>
      </c>
    </row>
    <row r="44" spans="2:5" ht="21.95" customHeight="1" outlineLevel="4" x14ac:dyDescent="0.2">
      <c r="B44" s="14" t="s">
        <v>41</v>
      </c>
      <c r="C44" s="15">
        <v>6.46</v>
      </c>
      <c r="D44" s="16" t="s">
        <v>9</v>
      </c>
      <c r="E44" s="29">
        <f t="shared" si="3"/>
        <v>432.82</v>
      </c>
    </row>
    <row r="45" spans="2:5" ht="21.95" customHeight="1" outlineLevel="4" x14ac:dyDescent="0.2">
      <c r="B45" s="14" t="s">
        <v>42</v>
      </c>
      <c r="C45" s="15">
        <v>6.46</v>
      </c>
      <c r="D45" s="16" t="s">
        <v>9</v>
      </c>
      <c r="E45" s="29">
        <f t="shared" si="3"/>
        <v>432.82</v>
      </c>
    </row>
    <row r="46" spans="2:5" ht="12" customHeight="1" outlineLevel="3" x14ac:dyDescent="0.2">
      <c r="B46" s="17" t="s">
        <v>43</v>
      </c>
      <c r="C46" s="18"/>
      <c r="D46" s="18"/>
      <c r="E46" s="18"/>
    </row>
    <row r="47" spans="2:5" ht="21.95" customHeight="1" outlineLevel="4" x14ac:dyDescent="0.2">
      <c r="B47" s="14" t="s">
        <v>44</v>
      </c>
      <c r="C47" s="15">
        <v>0.96</v>
      </c>
      <c r="D47" s="16" t="s">
        <v>9</v>
      </c>
      <c r="E47" s="29">
        <f t="shared" si="3"/>
        <v>64.319999999999993</v>
      </c>
    </row>
    <row r="48" spans="2:5" ht="21.95" customHeight="1" outlineLevel="4" x14ac:dyDescent="0.2">
      <c r="B48" s="14" t="s">
        <v>45</v>
      </c>
      <c r="C48" s="15">
        <v>2.7</v>
      </c>
      <c r="D48" s="16" t="s">
        <v>9</v>
      </c>
      <c r="E48" s="29">
        <f t="shared" si="3"/>
        <v>180.9</v>
      </c>
    </row>
    <row r="49" spans="2:5" ht="12" customHeight="1" outlineLevel="3" x14ac:dyDescent="0.2">
      <c r="B49" s="17" t="s">
        <v>46</v>
      </c>
      <c r="C49" s="18"/>
      <c r="D49" s="18"/>
      <c r="E49" s="18"/>
    </row>
    <row r="50" spans="2:5" ht="21.95" customHeight="1" outlineLevel="4" x14ac:dyDescent="0.2">
      <c r="B50" s="14" t="s">
        <v>47</v>
      </c>
      <c r="C50" s="15">
        <v>2.75</v>
      </c>
      <c r="D50" s="16" t="s">
        <v>9</v>
      </c>
      <c r="E50" s="29">
        <f t="shared" si="3"/>
        <v>184.25</v>
      </c>
    </row>
    <row r="51" spans="2:5" ht="21.95" customHeight="1" outlineLevel="4" x14ac:dyDescent="0.2">
      <c r="B51" s="14" t="s">
        <v>48</v>
      </c>
      <c r="C51" s="15">
        <v>2.82</v>
      </c>
      <c r="D51" s="16" t="s">
        <v>9</v>
      </c>
      <c r="E51" s="29">
        <f t="shared" si="3"/>
        <v>188.94</v>
      </c>
    </row>
    <row r="52" spans="2:5" ht="12" customHeight="1" outlineLevel="3" x14ac:dyDescent="0.2">
      <c r="B52" s="17" t="s">
        <v>49</v>
      </c>
      <c r="C52" s="18"/>
      <c r="D52" s="18"/>
      <c r="E52" s="18"/>
    </row>
    <row r="53" spans="2:5" ht="21.95" customHeight="1" outlineLevel="4" x14ac:dyDescent="0.2">
      <c r="B53" s="14" t="s">
        <v>50</v>
      </c>
      <c r="C53" s="15">
        <v>1.64</v>
      </c>
      <c r="D53" s="16" t="s">
        <v>9</v>
      </c>
      <c r="E53" s="29">
        <f t="shared" si="3"/>
        <v>109.88</v>
      </c>
    </row>
    <row r="54" spans="2:5" ht="21.95" customHeight="1" outlineLevel="4" x14ac:dyDescent="0.2">
      <c r="B54" s="14" t="s">
        <v>51</v>
      </c>
      <c r="C54" s="15">
        <v>2.56</v>
      </c>
      <c r="D54" s="16" t="s">
        <v>9</v>
      </c>
      <c r="E54" s="29">
        <f t="shared" si="3"/>
        <v>171.52</v>
      </c>
    </row>
    <row r="55" spans="2:5" ht="21.95" customHeight="1" outlineLevel="4" x14ac:dyDescent="0.2">
      <c r="B55" s="14" t="s">
        <v>52</v>
      </c>
      <c r="C55" s="15">
        <v>0.87</v>
      </c>
      <c r="D55" s="16" t="s">
        <v>9</v>
      </c>
      <c r="E55" s="29">
        <f t="shared" si="3"/>
        <v>58.29</v>
      </c>
    </row>
    <row r="56" spans="2:5" ht="21.95" customHeight="1" outlineLevel="4" x14ac:dyDescent="0.2">
      <c r="B56" s="14" t="s">
        <v>53</v>
      </c>
      <c r="C56" s="15">
        <v>1.17</v>
      </c>
      <c r="D56" s="16" t="s">
        <v>9</v>
      </c>
      <c r="E56" s="29">
        <f t="shared" si="3"/>
        <v>78.39</v>
      </c>
    </row>
    <row r="57" spans="2:5" ht="12" customHeight="1" outlineLevel="3" x14ac:dyDescent="0.2">
      <c r="B57" s="17" t="s">
        <v>54</v>
      </c>
      <c r="C57" s="18"/>
      <c r="D57" s="18"/>
      <c r="E57" s="18"/>
    </row>
    <row r="58" spans="2:5" ht="11.1" customHeight="1" outlineLevel="4" x14ac:dyDescent="0.2">
      <c r="B58" s="14" t="s">
        <v>55</v>
      </c>
      <c r="C58" s="15">
        <v>0.15</v>
      </c>
      <c r="D58" s="16" t="s">
        <v>9</v>
      </c>
      <c r="E58" s="29">
        <f t="shared" si="3"/>
        <v>10.049999999999999</v>
      </c>
    </row>
    <row r="59" spans="2:5" ht="12" customHeight="1" outlineLevel="3" x14ac:dyDescent="0.2">
      <c r="B59" s="17" t="s">
        <v>56</v>
      </c>
      <c r="C59" s="18"/>
      <c r="D59" s="18"/>
      <c r="E59" s="18"/>
    </row>
    <row r="60" spans="2:5" ht="11.1" customHeight="1" outlineLevel="4" x14ac:dyDescent="0.2">
      <c r="B60" s="14" t="s">
        <v>57</v>
      </c>
      <c r="C60" s="15">
        <v>4.5999999999999996</v>
      </c>
      <c r="D60" s="16" t="s">
        <v>9</v>
      </c>
      <c r="E60" s="29">
        <f t="shared" si="3"/>
        <v>308.2</v>
      </c>
    </row>
    <row r="61" spans="2:5" ht="12" customHeight="1" outlineLevel="3" x14ac:dyDescent="0.2">
      <c r="B61" s="17" t="s">
        <v>58</v>
      </c>
      <c r="C61" s="18"/>
      <c r="D61" s="18"/>
      <c r="E61" s="18"/>
    </row>
    <row r="62" spans="2:5" ht="21.95" customHeight="1" outlineLevel="4" x14ac:dyDescent="0.2">
      <c r="B62" s="14" t="s">
        <v>59</v>
      </c>
      <c r="C62" s="15">
        <v>3.9</v>
      </c>
      <c r="D62" s="16" t="s">
        <v>9</v>
      </c>
      <c r="E62" s="29">
        <f t="shared" si="3"/>
        <v>261.3</v>
      </c>
    </row>
    <row r="63" spans="2:5" ht="12" customHeight="1" outlineLevel="3" x14ac:dyDescent="0.2">
      <c r="B63" s="17" t="s">
        <v>60</v>
      </c>
      <c r="C63" s="18"/>
      <c r="D63" s="18"/>
      <c r="E63" s="18"/>
    </row>
    <row r="64" spans="2:5" ht="11.1" customHeight="1" outlineLevel="4" x14ac:dyDescent="0.2">
      <c r="B64" s="14" t="s">
        <v>61</v>
      </c>
      <c r="C64" s="15">
        <v>0.7</v>
      </c>
      <c r="D64" s="16" t="s">
        <v>9</v>
      </c>
      <c r="E64" s="29">
        <f t="shared" si="3"/>
        <v>46.9</v>
      </c>
    </row>
    <row r="65" spans="2:5" ht="12" customHeight="1" outlineLevel="3" x14ac:dyDescent="0.2">
      <c r="B65" s="17" t="s">
        <v>62</v>
      </c>
      <c r="C65" s="18"/>
      <c r="D65" s="18"/>
      <c r="E65" s="18"/>
    </row>
    <row r="66" spans="2:5" ht="36" customHeight="1" outlineLevel="4" collapsed="1" x14ac:dyDescent="0.2">
      <c r="B66" s="19" t="s">
        <v>63</v>
      </c>
      <c r="C66" s="20"/>
      <c r="D66" s="20"/>
      <c r="E66" s="20"/>
    </row>
    <row r="67" spans="2:5" ht="11.1" hidden="1" customHeight="1" outlineLevel="5" x14ac:dyDescent="0.2">
      <c r="B67" s="14" t="s">
        <v>64</v>
      </c>
      <c r="C67" s="15">
        <v>0.39</v>
      </c>
      <c r="D67" s="16" t="s">
        <v>9</v>
      </c>
      <c r="E67" s="29">
        <f t="shared" si="3"/>
        <v>26.130000000000003</v>
      </c>
    </row>
    <row r="68" spans="2:5" ht="11.1" hidden="1" customHeight="1" outlineLevel="5" x14ac:dyDescent="0.2">
      <c r="B68" s="14" t="s">
        <v>65</v>
      </c>
      <c r="C68" s="15">
        <v>0.69</v>
      </c>
      <c r="D68" s="16" t="s">
        <v>9</v>
      </c>
      <c r="E68" s="29">
        <f t="shared" si="3"/>
        <v>46.23</v>
      </c>
    </row>
    <row r="69" spans="2:5" ht="11.1" hidden="1" customHeight="1" outlineLevel="5" x14ac:dyDescent="0.2">
      <c r="B69" s="14" t="s">
        <v>66</v>
      </c>
      <c r="C69" s="15">
        <v>0.69</v>
      </c>
      <c r="D69" s="16" t="s">
        <v>9</v>
      </c>
      <c r="E69" s="29">
        <f t="shared" si="3"/>
        <v>46.23</v>
      </c>
    </row>
    <row r="70" spans="2:5" ht="11.1" hidden="1" customHeight="1" outlineLevel="5" x14ac:dyDescent="0.2">
      <c r="B70" s="14" t="s">
        <v>67</v>
      </c>
      <c r="C70" s="15">
        <v>0.17</v>
      </c>
      <c r="D70" s="16" t="s">
        <v>9</v>
      </c>
      <c r="E70" s="29">
        <f t="shared" si="3"/>
        <v>11.39</v>
      </c>
    </row>
    <row r="71" spans="2:5" ht="11.1" hidden="1" customHeight="1" outlineLevel="5" x14ac:dyDescent="0.2">
      <c r="B71" s="14" t="s">
        <v>68</v>
      </c>
      <c r="C71" s="15">
        <v>0.19</v>
      </c>
      <c r="D71" s="16" t="s">
        <v>9</v>
      </c>
      <c r="E71" s="29">
        <f t="shared" si="3"/>
        <v>12.73</v>
      </c>
    </row>
    <row r="72" spans="2:5" ht="11.1" hidden="1" customHeight="1" outlineLevel="5" x14ac:dyDescent="0.2">
      <c r="B72" s="14" t="s">
        <v>69</v>
      </c>
      <c r="C72" s="15">
        <v>0.19</v>
      </c>
      <c r="D72" s="16" t="s">
        <v>9</v>
      </c>
      <c r="E72" s="29">
        <f t="shared" si="3"/>
        <v>12.73</v>
      </c>
    </row>
    <row r="73" spans="2:5" ht="11.1" hidden="1" customHeight="1" outlineLevel="5" x14ac:dyDescent="0.2">
      <c r="B73" s="14" t="s">
        <v>70</v>
      </c>
      <c r="C73" s="15">
        <v>0.76</v>
      </c>
      <c r="D73" s="16" t="s">
        <v>9</v>
      </c>
      <c r="E73" s="29">
        <f t="shared" si="3"/>
        <v>50.92</v>
      </c>
    </row>
    <row r="74" spans="2:5" ht="11.1" hidden="1" customHeight="1" outlineLevel="5" x14ac:dyDescent="0.2">
      <c r="B74" s="14" t="s">
        <v>71</v>
      </c>
      <c r="C74" s="15">
        <v>0.34</v>
      </c>
      <c r="D74" s="16" t="s">
        <v>9</v>
      </c>
      <c r="E74" s="29">
        <f t="shared" si="3"/>
        <v>22.78</v>
      </c>
    </row>
    <row r="75" spans="2:5" ht="11.1" hidden="1" customHeight="1" outlineLevel="5" x14ac:dyDescent="0.2">
      <c r="B75" s="14" t="s">
        <v>72</v>
      </c>
      <c r="C75" s="15">
        <v>0.17</v>
      </c>
      <c r="D75" s="16" t="s">
        <v>9</v>
      </c>
      <c r="E75" s="29">
        <f t="shared" si="3"/>
        <v>11.39</v>
      </c>
    </row>
    <row r="76" spans="2:5" ht="11.1" hidden="1" customHeight="1" outlineLevel="5" x14ac:dyDescent="0.2">
      <c r="B76" s="14" t="s">
        <v>73</v>
      </c>
      <c r="C76" s="15">
        <v>0.17</v>
      </c>
      <c r="D76" s="16" t="s">
        <v>9</v>
      </c>
      <c r="E76" s="29">
        <f t="shared" si="3"/>
        <v>11.39</v>
      </c>
    </row>
    <row r="77" spans="2:5" ht="11.1" hidden="1" customHeight="1" outlineLevel="5" x14ac:dyDescent="0.2">
      <c r="B77" s="14" t="s">
        <v>74</v>
      </c>
      <c r="C77" s="15">
        <v>1.77</v>
      </c>
      <c r="D77" s="16" t="s">
        <v>9</v>
      </c>
      <c r="E77" s="29">
        <f t="shared" si="3"/>
        <v>118.59</v>
      </c>
    </row>
    <row r="78" spans="2:5" ht="11.1" hidden="1" customHeight="1" outlineLevel="5" x14ac:dyDescent="0.2">
      <c r="B78" s="14" t="s">
        <v>75</v>
      </c>
      <c r="C78" s="15">
        <v>0.19</v>
      </c>
      <c r="D78" s="16" t="s">
        <v>9</v>
      </c>
      <c r="E78" s="29">
        <f t="shared" si="3"/>
        <v>12.73</v>
      </c>
    </row>
    <row r="79" spans="2:5" ht="11.1" hidden="1" customHeight="1" outlineLevel="5" x14ac:dyDescent="0.2">
      <c r="B79" s="14" t="s">
        <v>76</v>
      </c>
      <c r="C79" s="15">
        <v>0.39</v>
      </c>
      <c r="D79" s="16" t="s">
        <v>9</v>
      </c>
      <c r="E79" s="29">
        <f t="shared" si="3"/>
        <v>26.130000000000003</v>
      </c>
    </row>
    <row r="80" spans="2:5" ht="11.1" hidden="1" customHeight="1" outlineLevel="5" x14ac:dyDescent="0.2">
      <c r="B80" s="14" t="s">
        <v>77</v>
      </c>
      <c r="C80" s="15">
        <v>1.58</v>
      </c>
      <c r="D80" s="16" t="s">
        <v>9</v>
      </c>
      <c r="E80" s="29">
        <f t="shared" si="3"/>
        <v>105.86</v>
      </c>
    </row>
    <row r="81" spans="2:5" ht="11.1" hidden="1" customHeight="1" outlineLevel="5" x14ac:dyDescent="0.2">
      <c r="B81" s="14" t="s">
        <v>78</v>
      </c>
      <c r="C81" s="15">
        <v>1.58</v>
      </c>
      <c r="D81" s="16" t="s">
        <v>9</v>
      </c>
      <c r="E81" s="29">
        <f t="shared" si="3"/>
        <v>105.86</v>
      </c>
    </row>
    <row r="82" spans="2:5" ht="11.1" hidden="1" customHeight="1" outlineLevel="5" x14ac:dyDescent="0.2">
      <c r="B82" s="14" t="s">
        <v>79</v>
      </c>
      <c r="C82" s="15">
        <v>1.58</v>
      </c>
      <c r="D82" s="16" t="s">
        <v>9</v>
      </c>
      <c r="E82" s="29">
        <f t="shared" si="3"/>
        <v>105.86</v>
      </c>
    </row>
    <row r="83" spans="2:5" ht="11.1" hidden="1" customHeight="1" outlineLevel="5" x14ac:dyDescent="0.2">
      <c r="B83" s="14" t="s">
        <v>80</v>
      </c>
      <c r="C83" s="15">
        <v>1.58</v>
      </c>
      <c r="D83" s="16" t="s">
        <v>9</v>
      </c>
      <c r="E83" s="29">
        <f t="shared" si="3"/>
        <v>105.86</v>
      </c>
    </row>
    <row r="84" spans="2:5" ht="11.1" hidden="1" customHeight="1" outlineLevel="5" x14ac:dyDescent="0.2">
      <c r="B84" s="14" t="s">
        <v>81</v>
      </c>
      <c r="C84" s="15">
        <v>1.58</v>
      </c>
      <c r="D84" s="16" t="s">
        <v>9</v>
      </c>
      <c r="E84" s="29">
        <f t="shared" si="3"/>
        <v>105.86</v>
      </c>
    </row>
    <row r="85" spans="2:5" ht="11.1" hidden="1" customHeight="1" outlineLevel="5" x14ac:dyDescent="0.2">
      <c r="B85" s="14" t="s">
        <v>82</v>
      </c>
      <c r="C85" s="15">
        <v>1.58</v>
      </c>
      <c r="D85" s="16" t="s">
        <v>9</v>
      </c>
      <c r="E85" s="29">
        <f t="shared" si="3"/>
        <v>105.86</v>
      </c>
    </row>
    <row r="86" spans="2:5" ht="11.1" hidden="1" customHeight="1" outlineLevel="5" x14ac:dyDescent="0.2">
      <c r="B86" s="14" t="s">
        <v>83</v>
      </c>
      <c r="C86" s="15">
        <v>1.58</v>
      </c>
      <c r="D86" s="16" t="s">
        <v>9</v>
      </c>
      <c r="E86" s="29">
        <f t="shared" si="3"/>
        <v>105.86</v>
      </c>
    </row>
    <row r="87" spans="2:5" ht="11.1" hidden="1" customHeight="1" outlineLevel="5" x14ac:dyDescent="0.2">
      <c r="B87" s="14" t="s">
        <v>84</v>
      </c>
      <c r="C87" s="15">
        <v>1.58</v>
      </c>
      <c r="D87" s="16" t="s">
        <v>9</v>
      </c>
      <c r="E87" s="29">
        <f t="shared" si="3"/>
        <v>105.86</v>
      </c>
    </row>
    <row r="88" spans="2:5" ht="11.1" hidden="1" customHeight="1" outlineLevel="5" x14ac:dyDescent="0.2">
      <c r="B88" s="14" t="s">
        <v>85</v>
      </c>
      <c r="C88" s="15">
        <v>0.76</v>
      </c>
      <c r="D88" s="16" t="s">
        <v>9</v>
      </c>
      <c r="E88" s="29">
        <f t="shared" si="3"/>
        <v>50.92</v>
      </c>
    </row>
    <row r="89" spans="2:5" ht="11.1" hidden="1" customHeight="1" outlineLevel="5" x14ac:dyDescent="0.2">
      <c r="B89" s="14" t="s">
        <v>86</v>
      </c>
      <c r="C89" s="15">
        <v>0.49</v>
      </c>
      <c r="D89" s="16" t="s">
        <v>9</v>
      </c>
      <c r="E89" s="29">
        <f t="shared" si="3"/>
        <v>32.83</v>
      </c>
    </row>
    <row r="90" spans="2:5" ht="11.1" hidden="1" customHeight="1" outlineLevel="5" x14ac:dyDescent="0.2">
      <c r="B90" s="14" t="s">
        <v>87</v>
      </c>
      <c r="C90" s="15">
        <v>0.31</v>
      </c>
      <c r="D90" s="16" t="s">
        <v>9</v>
      </c>
      <c r="E90" s="29">
        <f t="shared" si="3"/>
        <v>20.77</v>
      </c>
    </row>
    <row r="91" spans="2:5" ht="11.1" hidden="1" customHeight="1" outlineLevel="5" x14ac:dyDescent="0.2">
      <c r="B91" s="14" t="s">
        <v>88</v>
      </c>
      <c r="C91" s="15">
        <v>0.31</v>
      </c>
      <c r="D91" s="16" t="s">
        <v>9</v>
      </c>
      <c r="E91" s="29">
        <f t="shared" si="3"/>
        <v>20.77</v>
      </c>
    </row>
    <row r="92" spans="2:5" ht="11.1" hidden="1" customHeight="1" outlineLevel="5" x14ac:dyDescent="0.2">
      <c r="B92" s="14" t="s">
        <v>89</v>
      </c>
      <c r="C92" s="15">
        <v>0.19</v>
      </c>
      <c r="D92" s="16" t="s">
        <v>9</v>
      </c>
      <c r="E92" s="29">
        <f t="shared" si="3"/>
        <v>12.73</v>
      </c>
    </row>
    <row r="93" spans="2:5" ht="11.1" hidden="1" customHeight="1" outlineLevel="5" x14ac:dyDescent="0.2">
      <c r="B93" s="14" t="s">
        <v>90</v>
      </c>
      <c r="C93" s="15">
        <v>0.19</v>
      </c>
      <c r="D93" s="16" t="s">
        <v>9</v>
      </c>
      <c r="E93" s="29">
        <f t="shared" si="3"/>
        <v>12.73</v>
      </c>
    </row>
    <row r="94" spans="2:5" ht="12" customHeight="1" outlineLevel="4" x14ac:dyDescent="0.2">
      <c r="B94" s="19" t="s">
        <v>91</v>
      </c>
      <c r="C94" s="20"/>
      <c r="D94" s="20"/>
      <c r="E94" s="20"/>
    </row>
    <row r="95" spans="2:5" ht="21.95" customHeight="1" outlineLevel="5" x14ac:dyDescent="0.2">
      <c r="B95" s="14" t="s">
        <v>92</v>
      </c>
      <c r="C95" s="15">
        <v>0.61</v>
      </c>
      <c r="D95" s="16" t="s">
        <v>9</v>
      </c>
      <c r="E95" s="29">
        <f t="shared" si="3"/>
        <v>40.869999999999997</v>
      </c>
    </row>
    <row r="96" spans="2:5" ht="21.95" customHeight="1" outlineLevel="5" x14ac:dyDescent="0.2">
      <c r="B96" s="14" t="s">
        <v>93</v>
      </c>
      <c r="C96" s="15">
        <v>1.53</v>
      </c>
      <c r="D96" s="16" t="s">
        <v>9</v>
      </c>
      <c r="E96" s="29">
        <f t="shared" si="3"/>
        <v>102.51</v>
      </c>
    </row>
    <row r="97" spans="2:5" ht="21.95" customHeight="1" outlineLevel="5" x14ac:dyDescent="0.2">
      <c r="B97" s="14" t="s">
        <v>94</v>
      </c>
      <c r="C97" s="15">
        <v>1.79</v>
      </c>
      <c r="D97" s="16" t="s">
        <v>9</v>
      </c>
      <c r="E97" s="29">
        <f t="shared" si="3"/>
        <v>119.93</v>
      </c>
    </row>
    <row r="98" spans="2:5" ht="21.95" customHeight="1" outlineLevel="5" x14ac:dyDescent="0.2">
      <c r="B98" s="14" t="s">
        <v>95</v>
      </c>
      <c r="C98" s="15">
        <v>1.36</v>
      </c>
      <c r="D98" s="16" t="s">
        <v>9</v>
      </c>
      <c r="E98" s="29">
        <f t="shared" ref="E98:E157" si="4">C98*E$8</f>
        <v>91.12</v>
      </c>
    </row>
    <row r="99" spans="2:5" ht="21.95" customHeight="1" outlineLevel="5" x14ac:dyDescent="0.2">
      <c r="B99" s="14" t="s">
        <v>96</v>
      </c>
      <c r="C99" s="15">
        <v>0.34</v>
      </c>
      <c r="D99" s="16" t="s">
        <v>9</v>
      </c>
      <c r="E99" s="29">
        <f t="shared" si="4"/>
        <v>22.78</v>
      </c>
    </row>
    <row r="100" spans="2:5" ht="12" customHeight="1" outlineLevel="4" collapsed="1" x14ac:dyDescent="0.2">
      <c r="B100" s="19" t="s">
        <v>97</v>
      </c>
      <c r="C100" s="20"/>
      <c r="D100" s="20"/>
      <c r="E100" s="20"/>
    </row>
    <row r="101" spans="2:5" ht="11.1" hidden="1" customHeight="1" outlineLevel="5" x14ac:dyDescent="0.2">
      <c r="B101" s="14" t="s">
        <v>98</v>
      </c>
      <c r="C101" s="15">
        <v>0.19</v>
      </c>
      <c r="D101" s="16" t="s">
        <v>9</v>
      </c>
      <c r="E101" s="29">
        <f t="shared" si="4"/>
        <v>12.73</v>
      </c>
    </row>
    <row r="102" spans="2:5" ht="11.1" hidden="1" customHeight="1" outlineLevel="5" x14ac:dyDescent="0.2">
      <c r="B102" s="14" t="s">
        <v>99</v>
      </c>
      <c r="C102" s="15">
        <v>0.19</v>
      </c>
      <c r="D102" s="16" t="s">
        <v>9</v>
      </c>
      <c r="E102" s="29">
        <f t="shared" si="4"/>
        <v>12.73</v>
      </c>
    </row>
    <row r="103" spans="2:5" ht="11.1" hidden="1" customHeight="1" outlineLevel="5" x14ac:dyDescent="0.2">
      <c r="B103" s="14" t="s">
        <v>100</v>
      </c>
      <c r="C103" s="15">
        <v>0.19</v>
      </c>
      <c r="D103" s="16" t="s">
        <v>9</v>
      </c>
      <c r="E103" s="29">
        <f t="shared" si="4"/>
        <v>12.73</v>
      </c>
    </row>
    <row r="104" spans="2:5" ht="11.1" hidden="1" customHeight="1" outlineLevel="5" x14ac:dyDescent="0.2">
      <c r="B104" s="14" t="s">
        <v>101</v>
      </c>
      <c r="C104" s="15">
        <v>0.19</v>
      </c>
      <c r="D104" s="16" t="s">
        <v>9</v>
      </c>
      <c r="E104" s="29">
        <f t="shared" si="4"/>
        <v>12.73</v>
      </c>
    </row>
    <row r="105" spans="2:5" ht="11.1" hidden="1" customHeight="1" outlineLevel="5" x14ac:dyDescent="0.2">
      <c r="B105" s="14" t="s">
        <v>102</v>
      </c>
      <c r="C105" s="15">
        <v>0.19</v>
      </c>
      <c r="D105" s="16" t="s">
        <v>9</v>
      </c>
      <c r="E105" s="29">
        <f t="shared" si="4"/>
        <v>12.73</v>
      </c>
    </row>
    <row r="106" spans="2:5" ht="11.1" hidden="1" customHeight="1" outlineLevel="5" x14ac:dyDescent="0.2">
      <c r="B106" s="14" t="s">
        <v>103</v>
      </c>
      <c r="C106" s="15">
        <v>0.19</v>
      </c>
      <c r="D106" s="16" t="s">
        <v>9</v>
      </c>
      <c r="E106" s="29">
        <f t="shared" si="4"/>
        <v>12.73</v>
      </c>
    </row>
    <row r="107" spans="2:5" ht="11.1" hidden="1" customHeight="1" outlineLevel="5" x14ac:dyDescent="0.2">
      <c r="B107" s="14" t="s">
        <v>104</v>
      </c>
      <c r="C107" s="15">
        <v>0.19</v>
      </c>
      <c r="D107" s="16" t="s">
        <v>9</v>
      </c>
      <c r="E107" s="29">
        <f t="shared" si="4"/>
        <v>12.73</v>
      </c>
    </row>
    <row r="108" spans="2:5" ht="11.1" hidden="1" customHeight="1" outlineLevel="5" x14ac:dyDescent="0.2">
      <c r="B108" s="14" t="s">
        <v>105</v>
      </c>
      <c r="C108" s="15">
        <v>0.19</v>
      </c>
      <c r="D108" s="16" t="s">
        <v>9</v>
      </c>
      <c r="E108" s="29">
        <f t="shared" si="4"/>
        <v>12.73</v>
      </c>
    </row>
    <row r="109" spans="2:5" ht="12" customHeight="1" outlineLevel="3" collapsed="1" x14ac:dyDescent="0.2">
      <c r="B109" s="17" t="s">
        <v>106</v>
      </c>
      <c r="C109" s="18"/>
      <c r="D109" s="18"/>
      <c r="E109" s="18"/>
    </row>
    <row r="110" spans="2:5" ht="11.1" hidden="1" customHeight="1" outlineLevel="4" x14ac:dyDescent="0.2">
      <c r="B110" s="14" t="s">
        <v>107</v>
      </c>
      <c r="C110" s="15">
        <v>0.47</v>
      </c>
      <c r="D110" s="16" t="s">
        <v>9</v>
      </c>
      <c r="E110" s="29">
        <f t="shared" si="4"/>
        <v>31.49</v>
      </c>
    </row>
    <row r="111" spans="2:5" ht="11.1" hidden="1" customHeight="1" outlineLevel="4" x14ac:dyDescent="0.2">
      <c r="B111" s="14" t="s">
        <v>108</v>
      </c>
      <c r="C111" s="15">
        <v>0.23</v>
      </c>
      <c r="D111" s="16" t="s">
        <v>9</v>
      </c>
      <c r="E111" s="29">
        <f t="shared" si="4"/>
        <v>15.41</v>
      </c>
    </row>
    <row r="112" spans="2:5" ht="11.1" hidden="1" customHeight="1" outlineLevel="4" x14ac:dyDescent="0.2">
      <c r="B112" s="14" t="s">
        <v>109</v>
      </c>
      <c r="C112" s="15">
        <v>0.26</v>
      </c>
      <c r="D112" s="16" t="s">
        <v>9</v>
      </c>
      <c r="E112" s="29">
        <f t="shared" si="4"/>
        <v>17.420000000000002</v>
      </c>
    </row>
    <row r="113" spans="2:5" ht="11.1" hidden="1" customHeight="1" outlineLevel="4" x14ac:dyDescent="0.2">
      <c r="B113" s="14" t="s">
        <v>110</v>
      </c>
      <c r="C113" s="15">
        <v>0.26</v>
      </c>
      <c r="D113" s="16" t="s">
        <v>9</v>
      </c>
      <c r="E113" s="29">
        <f t="shared" si="4"/>
        <v>17.420000000000002</v>
      </c>
    </row>
    <row r="114" spans="2:5" ht="11.1" hidden="1" customHeight="1" outlineLevel="4" x14ac:dyDescent="0.2">
      <c r="B114" s="14" t="s">
        <v>111</v>
      </c>
      <c r="C114" s="15">
        <v>0.26</v>
      </c>
      <c r="D114" s="16" t="s">
        <v>9</v>
      </c>
      <c r="E114" s="29">
        <f t="shared" si="4"/>
        <v>17.420000000000002</v>
      </c>
    </row>
    <row r="115" spans="2:5" ht="11.1" hidden="1" customHeight="1" outlineLevel="4" x14ac:dyDescent="0.2">
      <c r="B115" s="14" t="s">
        <v>112</v>
      </c>
      <c r="C115" s="15">
        <v>0.26</v>
      </c>
      <c r="D115" s="16" t="s">
        <v>9</v>
      </c>
      <c r="E115" s="29">
        <f t="shared" si="4"/>
        <v>17.420000000000002</v>
      </c>
    </row>
    <row r="116" spans="2:5" ht="11.1" hidden="1" customHeight="1" outlineLevel="4" x14ac:dyDescent="0.2">
      <c r="B116" s="14" t="s">
        <v>113</v>
      </c>
      <c r="C116" s="15">
        <v>0.26</v>
      </c>
      <c r="D116" s="16" t="s">
        <v>9</v>
      </c>
      <c r="E116" s="29">
        <f t="shared" si="4"/>
        <v>17.420000000000002</v>
      </c>
    </row>
    <row r="117" spans="2:5" ht="21.95" hidden="1" customHeight="1" outlineLevel="4" x14ac:dyDescent="0.2">
      <c r="B117" s="14" t="s">
        <v>114</v>
      </c>
      <c r="C117" s="15">
        <v>0.26</v>
      </c>
      <c r="D117" s="16" t="s">
        <v>9</v>
      </c>
      <c r="E117" s="29">
        <f t="shared" si="4"/>
        <v>17.420000000000002</v>
      </c>
    </row>
    <row r="118" spans="2:5" ht="11.1" hidden="1" customHeight="1" outlineLevel="4" x14ac:dyDescent="0.2">
      <c r="B118" s="14" t="s">
        <v>115</v>
      </c>
      <c r="C118" s="15">
        <v>0.26</v>
      </c>
      <c r="D118" s="16" t="s">
        <v>9</v>
      </c>
      <c r="E118" s="29">
        <f t="shared" si="4"/>
        <v>17.420000000000002</v>
      </c>
    </row>
    <row r="119" spans="2:5" ht="11.1" hidden="1" customHeight="1" outlineLevel="4" x14ac:dyDescent="0.2">
      <c r="B119" s="14" t="s">
        <v>116</v>
      </c>
      <c r="C119" s="15">
        <v>0.26</v>
      </c>
      <c r="D119" s="16" t="s">
        <v>9</v>
      </c>
      <c r="E119" s="29">
        <f t="shared" si="4"/>
        <v>17.420000000000002</v>
      </c>
    </row>
    <row r="120" spans="2:5" ht="11.1" hidden="1" customHeight="1" outlineLevel="4" x14ac:dyDescent="0.2">
      <c r="B120" s="14" t="s">
        <v>117</v>
      </c>
      <c r="C120" s="15">
        <v>0.26</v>
      </c>
      <c r="D120" s="16" t="s">
        <v>9</v>
      </c>
      <c r="E120" s="29">
        <f t="shared" si="4"/>
        <v>17.420000000000002</v>
      </c>
    </row>
    <row r="121" spans="2:5" ht="11.1" hidden="1" customHeight="1" outlineLevel="4" x14ac:dyDescent="0.2">
      <c r="B121" s="14" t="s">
        <v>118</v>
      </c>
      <c r="C121" s="15">
        <v>0.19</v>
      </c>
      <c r="D121" s="16" t="s">
        <v>9</v>
      </c>
      <c r="E121" s="29">
        <f t="shared" si="4"/>
        <v>12.73</v>
      </c>
    </row>
    <row r="122" spans="2:5" ht="12" customHeight="1" outlineLevel="2" x14ac:dyDescent="0.2">
      <c r="B122" s="12" t="s">
        <v>119</v>
      </c>
      <c r="C122" s="13"/>
      <c r="D122" s="13"/>
      <c r="E122" s="13"/>
    </row>
    <row r="123" spans="2:5" ht="12" customHeight="1" outlineLevel="3" x14ac:dyDescent="0.2">
      <c r="B123" s="17" t="s">
        <v>120</v>
      </c>
      <c r="C123" s="18"/>
      <c r="D123" s="18"/>
      <c r="E123" s="18"/>
    </row>
    <row r="124" spans="2:5" ht="11.1" customHeight="1" outlineLevel="4" x14ac:dyDescent="0.2">
      <c r="B124" s="14" t="s">
        <v>121</v>
      </c>
      <c r="C124" s="15">
        <v>0.28999999999999998</v>
      </c>
      <c r="D124" s="16" t="s">
        <v>9</v>
      </c>
      <c r="E124" s="29">
        <f t="shared" si="4"/>
        <v>19.43</v>
      </c>
    </row>
    <row r="125" spans="2:5" ht="21.95" customHeight="1" outlineLevel="4" x14ac:dyDescent="0.2">
      <c r="B125" s="14" t="s">
        <v>122</v>
      </c>
      <c r="C125" s="15">
        <v>0.28999999999999998</v>
      </c>
      <c r="D125" s="16" t="s">
        <v>9</v>
      </c>
      <c r="E125" s="29">
        <f t="shared" si="4"/>
        <v>19.43</v>
      </c>
    </row>
    <row r="126" spans="2:5" ht="21.95" customHeight="1" outlineLevel="4" x14ac:dyDescent="0.2">
      <c r="B126" s="14" t="s">
        <v>123</v>
      </c>
      <c r="C126" s="15">
        <v>0.2</v>
      </c>
      <c r="D126" s="16" t="s">
        <v>9</v>
      </c>
      <c r="E126" s="29">
        <f t="shared" si="4"/>
        <v>13.4</v>
      </c>
    </row>
    <row r="127" spans="2:5" ht="21.95" customHeight="1" outlineLevel="4" x14ac:dyDescent="0.2">
      <c r="B127" s="14" t="s">
        <v>124</v>
      </c>
      <c r="C127" s="15">
        <v>3.28</v>
      </c>
      <c r="D127" s="16" t="s">
        <v>9</v>
      </c>
      <c r="E127" s="29">
        <f t="shared" si="4"/>
        <v>219.76</v>
      </c>
    </row>
    <row r="128" spans="2:5" ht="21.95" customHeight="1" outlineLevel="4" x14ac:dyDescent="0.2">
      <c r="B128" s="14" t="s">
        <v>125</v>
      </c>
      <c r="C128" s="15">
        <v>1.79</v>
      </c>
      <c r="D128" s="16" t="s">
        <v>9</v>
      </c>
      <c r="E128" s="29">
        <f t="shared" si="4"/>
        <v>119.93</v>
      </c>
    </row>
    <row r="129" spans="2:5" ht="21.95" customHeight="1" outlineLevel="4" x14ac:dyDescent="0.2">
      <c r="B129" s="14" t="s">
        <v>126</v>
      </c>
      <c r="C129" s="15">
        <v>12.65</v>
      </c>
      <c r="D129" s="16" t="s">
        <v>9</v>
      </c>
      <c r="E129" s="29">
        <f t="shared" si="4"/>
        <v>847.55000000000007</v>
      </c>
    </row>
    <row r="130" spans="2:5" ht="21.95" customHeight="1" outlineLevel="4" x14ac:dyDescent="0.2">
      <c r="B130" s="14" t="s">
        <v>127</v>
      </c>
      <c r="C130" s="21">
        <v>274</v>
      </c>
      <c r="D130" s="16" t="s">
        <v>9</v>
      </c>
      <c r="E130" s="30">
        <f>C130</f>
        <v>274</v>
      </c>
    </row>
    <row r="131" spans="2:5" ht="12" customHeight="1" outlineLevel="4" collapsed="1" x14ac:dyDescent="0.2">
      <c r="B131" s="19" t="s">
        <v>128</v>
      </c>
      <c r="C131" s="20"/>
      <c r="D131" s="20"/>
      <c r="E131" s="20"/>
    </row>
    <row r="132" spans="2:5" ht="11.1" hidden="1" customHeight="1" outlineLevel="5" x14ac:dyDescent="0.2">
      <c r="B132" s="14" t="s">
        <v>129</v>
      </c>
      <c r="C132" s="15">
        <v>0.68</v>
      </c>
      <c r="D132" s="16" t="s">
        <v>9</v>
      </c>
      <c r="E132" s="29">
        <f t="shared" si="4"/>
        <v>45.56</v>
      </c>
    </row>
    <row r="133" spans="2:5" ht="11.1" hidden="1" customHeight="1" outlineLevel="5" x14ac:dyDescent="0.2">
      <c r="B133" s="14" t="s">
        <v>130</v>
      </c>
      <c r="C133" s="15">
        <v>0.68</v>
      </c>
      <c r="D133" s="16" t="s">
        <v>9</v>
      </c>
      <c r="E133" s="29">
        <f t="shared" si="4"/>
        <v>45.56</v>
      </c>
    </row>
    <row r="134" spans="2:5" ht="11.1" hidden="1" customHeight="1" outlineLevel="5" x14ac:dyDescent="0.2">
      <c r="B134" s="14" t="s">
        <v>131</v>
      </c>
      <c r="C134" s="15">
        <v>0.68</v>
      </c>
      <c r="D134" s="16" t="s">
        <v>9</v>
      </c>
      <c r="E134" s="29">
        <f t="shared" si="4"/>
        <v>45.56</v>
      </c>
    </row>
    <row r="135" spans="2:5" ht="11.1" hidden="1" customHeight="1" outlineLevel="5" x14ac:dyDescent="0.2">
      <c r="B135" s="14" t="s">
        <v>132</v>
      </c>
      <c r="C135" s="15">
        <v>0.68</v>
      </c>
      <c r="D135" s="16" t="s">
        <v>9</v>
      </c>
      <c r="E135" s="29">
        <f t="shared" si="4"/>
        <v>45.56</v>
      </c>
    </row>
    <row r="136" spans="2:5" ht="11.1" hidden="1" customHeight="1" outlineLevel="5" x14ac:dyDescent="0.2">
      <c r="B136" s="14" t="s">
        <v>133</v>
      </c>
      <c r="C136" s="15">
        <v>0.68</v>
      </c>
      <c r="D136" s="16" t="s">
        <v>9</v>
      </c>
      <c r="E136" s="29">
        <f t="shared" si="4"/>
        <v>45.56</v>
      </c>
    </row>
    <row r="137" spans="2:5" ht="11.1" hidden="1" customHeight="1" outlineLevel="5" x14ac:dyDescent="0.2">
      <c r="B137" s="14" t="s">
        <v>134</v>
      </c>
      <c r="C137" s="15">
        <v>0.76</v>
      </c>
      <c r="D137" s="16" t="s">
        <v>9</v>
      </c>
      <c r="E137" s="29">
        <f t="shared" si="4"/>
        <v>50.92</v>
      </c>
    </row>
    <row r="138" spans="2:5" ht="11.1" hidden="1" customHeight="1" outlineLevel="5" x14ac:dyDescent="0.2">
      <c r="B138" s="14" t="s">
        <v>135</v>
      </c>
      <c r="C138" s="15">
        <v>0.76</v>
      </c>
      <c r="D138" s="16" t="s">
        <v>9</v>
      </c>
      <c r="E138" s="29">
        <f t="shared" si="4"/>
        <v>50.92</v>
      </c>
    </row>
    <row r="139" spans="2:5" ht="11.1" hidden="1" customHeight="1" outlineLevel="5" x14ac:dyDescent="0.2">
      <c r="B139" s="14" t="s">
        <v>136</v>
      </c>
      <c r="C139" s="15">
        <v>0.76</v>
      </c>
      <c r="D139" s="16" t="s">
        <v>9</v>
      </c>
      <c r="E139" s="29">
        <f t="shared" si="4"/>
        <v>50.92</v>
      </c>
    </row>
    <row r="140" spans="2:5" ht="11.1" hidden="1" customHeight="1" outlineLevel="5" x14ac:dyDescent="0.2">
      <c r="B140" s="14" t="s">
        <v>137</v>
      </c>
      <c r="C140" s="15">
        <v>0.76</v>
      </c>
      <c r="D140" s="16" t="s">
        <v>9</v>
      </c>
      <c r="E140" s="29">
        <f t="shared" si="4"/>
        <v>50.92</v>
      </c>
    </row>
    <row r="141" spans="2:5" ht="11.1" hidden="1" customHeight="1" outlineLevel="5" x14ac:dyDescent="0.2">
      <c r="B141" s="14" t="s">
        <v>138</v>
      </c>
      <c r="C141" s="15">
        <v>0.76</v>
      </c>
      <c r="D141" s="16" t="s">
        <v>9</v>
      </c>
      <c r="E141" s="29">
        <f t="shared" si="4"/>
        <v>50.92</v>
      </c>
    </row>
    <row r="142" spans="2:5" ht="12" customHeight="1" outlineLevel="3" x14ac:dyDescent="0.2">
      <c r="B142" s="17" t="s">
        <v>139</v>
      </c>
      <c r="C142" s="18"/>
      <c r="D142" s="18"/>
      <c r="E142" s="18"/>
    </row>
    <row r="143" spans="2:5" ht="21.95" customHeight="1" outlineLevel="4" x14ac:dyDescent="0.2">
      <c r="B143" s="14" t="s">
        <v>140</v>
      </c>
      <c r="C143" s="15">
        <v>7.98</v>
      </c>
      <c r="D143" s="16" t="s">
        <v>9</v>
      </c>
      <c r="E143" s="29">
        <f t="shared" si="4"/>
        <v>534.66000000000008</v>
      </c>
    </row>
    <row r="144" spans="2:5" ht="21.95" customHeight="1" outlineLevel="4" x14ac:dyDescent="0.2">
      <c r="B144" s="14" t="s">
        <v>141</v>
      </c>
      <c r="C144" s="15">
        <v>9.1999999999999993</v>
      </c>
      <c r="D144" s="16" t="s">
        <v>9</v>
      </c>
      <c r="E144" s="29">
        <f t="shared" si="4"/>
        <v>616.4</v>
      </c>
    </row>
    <row r="145" spans="2:5" ht="21.95" customHeight="1" outlineLevel="4" x14ac:dyDescent="0.2">
      <c r="B145" s="14" t="s">
        <v>142</v>
      </c>
      <c r="C145" s="15">
        <v>9.1999999999999993</v>
      </c>
      <c r="D145" s="16" t="s">
        <v>9</v>
      </c>
      <c r="E145" s="29">
        <f t="shared" si="4"/>
        <v>616.4</v>
      </c>
    </row>
    <row r="146" spans="2:5" ht="21.95" customHeight="1" outlineLevel="4" x14ac:dyDescent="0.2">
      <c r="B146" s="14" t="s">
        <v>143</v>
      </c>
      <c r="C146" s="15">
        <v>5.97</v>
      </c>
      <c r="D146" s="16" t="s">
        <v>9</v>
      </c>
      <c r="E146" s="29">
        <f t="shared" si="4"/>
        <v>399.99</v>
      </c>
    </row>
    <row r="147" spans="2:5" ht="21.95" customHeight="1" outlineLevel="4" x14ac:dyDescent="0.2">
      <c r="B147" s="14" t="s">
        <v>144</v>
      </c>
      <c r="C147" s="15">
        <v>5.97</v>
      </c>
      <c r="D147" s="16" t="s">
        <v>9</v>
      </c>
      <c r="E147" s="29">
        <f t="shared" si="4"/>
        <v>399.99</v>
      </c>
    </row>
    <row r="148" spans="2:5" ht="21.95" customHeight="1" outlineLevel="4" x14ac:dyDescent="0.2">
      <c r="B148" s="14" t="s">
        <v>145</v>
      </c>
      <c r="C148" s="15">
        <v>8.18</v>
      </c>
      <c r="D148" s="16" t="s">
        <v>9</v>
      </c>
      <c r="E148" s="29">
        <f t="shared" si="4"/>
        <v>548.05999999999995</v>
      </c>
    </row>
    <row r="149" spans="2:5" ht="21.95" customHeight="1" outlineLevel="4" x14ac:dyDescent="0.2">
      <c r="B149" s="14" t="s">
        <v>146</v>
      </c>
      <c r="C149" s="15">
        <v>8.18</v>
      </c>
      <c r="D149" s="16" t="s">
        <v>9</v>
      </c>
      <c r="E149" s="29">
        <f t="shared" si="4"/>
        <v>548.05999999999995</v>
      </c>
    </row>
    <row r="150" spans="2:5" ht="21.95" customHeight="1" outlineLevel="4" x14ac:dyDescent="0.2">
      <c r="B150" s="14" t="s">
        <v>147</v>
      </c>
      <c r="C150" s="15">
        <v>8.18</v>
      </c>
      <c r="D150" s="16" t="s">
        <v>9</v>
      </c>
      <c r="E150" s="29">
        <f t="shared" si="4"/>
        <v>548.05999999999995</v>
      </c>
    </row>
    <row r="151" spans="2:5" ht="21.95" customHeight="1" outlineLevel="4" x14ac:dyDescent="0.2">
      <c r="B151" s="14" t="s">
        <v>148</v>
      </c>
      <c r="C151" s="15">
        <v>12.57</v>
      </c>
      <c r="D151" s="16" t="s">
        <v>9</v>
      </c>
      <c r="E151" s="29">
        <f t="shared" si="4"/>
        <v>842.19</v>
      </c>
    </row>
    <row r="152" spans="2:5" ht="21.95" customHeight="1" outlineLevel="4" x14ac:dyDescent="0.2">
      <c r="B152" s="14" t="s">
        <v>149</v>
      </c>
      <c r="C152" s="15">
        <v>14.19</v>
      </c>
      <c r="D152" s="16" t="s">
        <v>9</v>
      </c>
      <c r="E152" s="29">
        <f t="shared" si="4"/>
        <v>950.73</v>
      </c>
    </row>
    <row r="153" spans="2:5" ht="21.95" customHeight="1" outlineLevel="4" x14ac:dyDescent="0.2">
      <c r="B153" s="14" t="s">
        <v>150</v>
      </c>
      <c r="C153" s="15">
        <v>7.09</v>
      </c>
      <c r="D153" s="16" t="s">
        <v>9</v>
      </c>
      <c r="E153" s="29">
        <f t="shared" si="4"/>
        <v>475.03</v>
      </c>
    </row>
    <row r="154" spans="2:5" ht="21.95" customHeight="1" outlineLevel="4" x14ac:dyDescent="0.2">
      <c r="B154" s="14" t="s">
        <v>151</v>
      </c>
      <c r="C154" s="15">
        <v>7.09</v>
      </c>
      <c r="D154" s="16" t="s">
        <v>9</v>
      </c>
      <c r="E154" s="29">
        <f t="shared" si="4"/>
        <v>475.03</v>
      </c>
    </row>
    <row r="155" spans="2:5" ht="12" customHeight="1" outlineLevel="3" x14ac:dyDescent="0.2">
      <c r="B155" s="17" t="s">
        <v>152</v>
      </c>
      <c r="C155" s="18"/>
      <c r="D155" s="18"/>
      <c r="E155" s="18"/>
    </row>
    <row r="156" spans="2:5" ht="11.1" customHeight="1" outlineLevel="4" x14ac:dyDescent="0.2">
      <c r="B156" s="14" t="s">
        <v>153</v>
      </c>
      <c r="C156" s="15">
        <v>0.48</v>
      </c>
      <c r="D156" s="16" t="s">
        <v>9</v>
      </c>
      <c r="E156" s="29">
        <f t="shared" si="4"/>
        <v>32.159999999999997</v>
      </c>
    </row>
    <row r="157" spans="2:5" ht="11.1" customHeight="1" outlineLevel="4" x14ac:dyDescent="0.2">
      <c r="B157" s="14" t="s">
        <v>154</v>
      </c>
      <c r="C157" s="15">
        <v>1.55</v>
      </c>
      <c r="D157" s="16" t="s">
        <v>9</v>
      </c>
      <c r="E157" s="29">
        <f t="shared" si="4"/>
        <v>103.85000000000001</v>
      </c>
    </row>
    <row r="158" spans="2:5" ht="21.95" customHeight="1" outlineLevel="4" x14ac:dyDescent="0.2">
      <c r="B158" s="14" t="s">
        <v>155</v>
      </c>
      <c r="C158" s="15">
        <v>0.48</v>
      </c>
      <c r="D158" s="16" t="s">
        <v>9</v>
      </c>
      <c r="E158" s="29">
        <f t="shared" ref="E158" si="5">C158*E$8</f>
        <v>32.159999999999997</v>
      </c>
    </row>
    <row r="159" spans="2:5" ht="12" customHeight="1" outlineLevel="1" x14ac:dyDescent="0.2">
      <c r="B159" s="10" t="s">
        <v>158</v>
      </c>
      <c r="C159" s="11"/>
      <c r="D159" s="11"/>
      <c r="E159" s="11"/>
    </row>
    <row r="160" spans="2:5" ht="11.1" customHeight="1" outlineLevel="2" x14ac:dyDescent="0.2">
      <c r="B160" s="14" t="s">
        <v>159</v>
      </c>
      <c r="C160" s="32">
        <f>E160/67</f>
        <v>0.19402985074626866</v>
      </c>
      <c r="D160" s="16"/>
      <c r="E160" s="29">
        <v>13</v>
      </c>
    </row>
    <row r="161" spans="2:5" ht="11.1" customHeight="1" outlineLevel="2" x14ac:dyDescent="0.2">
      <c r="B161" s="14" t="s">
        <v>160</v>
      </c>
      <c r="C161" s="32">
        <f>E161/67</f>
        <v>0.20149253731343283</v>
      </c>
      <c r="D161" s="16"/>
      <c r="E161" s="29">
        <v>13.5</v>
      </c>
    </row>
    <row r="162" spans="2:5" ht="11.1" customHeight="1" outlineLevel="2" x14ac:dyDescent="0.2">
      <c r="B162" s="14" t="s">
        <v>161</v>
      </c>
      <c r="C162" s="21">
        <v>8.9</v>
      </c>
      <c r="D162" s="16" t="s">
        <v>162</v>
      </c>
      <c r="E162" s="30">
        <f>C162</f>
        <v>8.9</v>
      </c>
    </row>
    <row r="163" spans="2:5" ht="11.1" customHeight="1" outlineLevel="2" x14ac:dyDescent="0.2">
      <c r="B163" s="14" t="s">
        <v>163</v>
      </c>
      <c r="C163" s="21">
        <v>9.9</v>
      </c>
      <c r="D163" s="16" t="s">
        <v>162</v>
      </c>
      <c r="E163" s="30">
        <f>C163</f>
        <v>9.9</v>
      </c>
    </row>
    <row r="164" spans="2:5" ht="12" customHeight="1" outlineLevel="1" x14ac:dyDescent="0.2">
      <c r="B164" s="10" t="s">
        <v>164</v>
      </c>
      <c r="C164" s="11"/>
      <c r="D164" s="11"/>
      <c r="E164" s="11"/>
    </row>
    <row r="165" spans="2:5" ht="11.1" customHeight="1" outlineLevel="2" x14ac:dyDescent="0.2">
      <c r="B165" s="14" t="s">
        <v>165</v>
      </c>
      <c r="C165" s="21">
        <v>19</v>
      </c>
      <c r="D165" s="16" t="s">
        <v>162</v>
      </c>
      <c r="E165" s="30">
        <f>C165</f>
        <v>19</v>
      </c>
    </row>
    <row r="166" spans="2:5" ht="11.1" customHeight="1" outlineLevel="2" x14ac:dyDescent="0.2">
      <c r="B166" s="14"/>
      <c r="C166" s="16"/>
      <c r="D166" s="16"/>
      <c r="E166" s="1"/>
    </row>
    <row r="167" spans="2:5" ht="12" customHeight="1" outlineLevel="1" x14ac:dyDescent="0.2">
      <c r="B167" s="10" t="s">
        <v>166</v>
      </c>
      <c r="C167" s="11"/>
      <c r="D167" s="11"/>
      <c r="E167" s="11"/>
    </row>
    <row r="168" spans="2:5" ht="21.95" customHeight="1" outlineLevel="2" x14ac:dyDescent="0.2">
      <c r="B168" s="14" t="s">
        <v>167</v>
      </c>
      <c r="C168" s="33">
        <v>19.670000000000002</v>
      </c>
      <c r="D168" s="16" t="s">
        <v>9</v>
      </c>
      <c r="E168" s="29">
        <f>C168*E$9</f>
        <v>1494.92</v>
      </c>
    </row>
    <row r="169" spans="2:5" ht="21.95" customHeight="1" outlineLevel="2" x14ac:dyDescent="0.2">
      <c r="B169" s="14" t="s">
        <v>168</v>
      </c>
      <c r="C169" s="33">
        <v>18.07</v>
      </c>
      <c r="D169" s="16" t="s">
        <v>9</v>
      </c>
      <c r="E169" s="29">
        <f t="shared" ref="E169:E173" si="6">C169*E$9</f>
        <v>1373.32</v>
      </c>
    </row>
    <row r="170" spans="2:5" ht="11.1" customHeight="1" outlineLevel="2" x14ac:dyDescent="0.2">
      <c r="B170" s="14" t="s">
        <v>169</v>
      </c>
      <c r="C170" s="33">
        <v>52.64</v>
      </c>
      <c r="D170" s="16" t="s">
        <v>9</v>
      </c>
      <c r="E170" s="29">
        <f t="shared" si="6"/>
        <v>4000.64</v>
      </c>
    </row>
    <row r="171" spans="2:5" ht="11.1" customHeight="1" outlineLevel="2" x14ac:dyDescent="0.2">
      <c r="B171" s="14" t="s">
        <v>170</v>
      </c>
      <c r="C171" s="33">
        <v>46.87</v>
      </c>
      <c r="D171" s="16" t="s">
        <v>9</v>
      </c>
      <c r="E171" s="29">
        <f t="shared" si="6"/>
        <v>3562.12</v>
      </c>
    </row>
    <row r="172" spans="2:5" ht="11.1" customHeight="1" outlineLevel="2" x14ac:dyDescent="0.2">
      <c r="B172" s="14" t="s">
        <v>171</v>
      </c>
      <c r="C172" s="33">
        <v>58.95</v>
      </c>
      <c r="D172" s="16" t="s">
        <v>9</v>
      </c>
      <c r="E172" s="29">
        <f t="shared" si="6"/>
        <v>4480.2</v>
      </c>
    </row>
    <row r="173" spans="2:5" ht="11.1" customHeight="1" outlineLevel="2" x14ac:dyDescent="0.2">
      <c r="B173" s="14" t="s">
        <v>172</v>
      </c>
      <c r="C173" s="33">
        <v>49.12</v>
      </c>
      <c r="D173" s="16" t="s">
        <v>9</v>
      </c>
      <c r="E173" s="29">
        <f t="shared" si="6"/>
        <v>3733.12</v>
      </c>
    </row>
    <row r="174" spans="2:5" ht="11.1" customHeight="1" outlineLevel="2" x14ac:dyDescent="0.2">
      <c r="B174" s="14" t="s">
        <v>173</v>
      </c>
      <c r="C174" s="15">
        <v>492</v>
      </c>
      <c r="D174" s="16" t="s">
        <v>9</v>
      </c>
      <c r="E174" s="29">
        <f>C174*E$8</f>
        <v>32964</v>
      </c>
    </row>
    <row r="175" spans="2:5" ht="11.1" customHeight="1" outlineLevel="2" x14ac:dyDescent="0.2">
      <c r="B175" s="14" t="s">
        <v>174</v>
      </c>
      <c r="C175" s="15">
        <v>890</v>
      </c>
      <c r="D175" s="16" t="s">
        <v>9</v>
      </c>
      <c r="E175" s="29">
        <f>C175*E$8</f>
        <v>59630</v>
      </c>
    </row>
    <row r="176" spans="2:5" ht="21.95" customHeight="1" outlineLevel="2" x14ac:dyDescent="0.2">
      <c r="B176" s="14" t="s">
        <v>175</v>
      </c>
      <c r="C176" s="16"/>
      <c r="D176" s="16"/>
      <c r="E176" s="29">
        <f>C176*E$8</f>
        <v>0</v>
      </c>
    </row>
    <row r="177" spans="2:5" ht="12" customHeight="1" outlineLevel="1" x14ac:dyDescent="0.2">
      <c r="B177" s="10" t="s">
        <v>176</v>
      </c>
      <c r="C177" s="11"/>
      <c r="D177" s="11"/>
      <c r="E177" s="11"/>
    </row>
    <row r="178" spans="2:5" ht="12" customHeight="1" outlineLevel="2" x14ac:dyDescent="0.2">
      <c r="B178" s="12" t="s">
        <v>177</v>
      </c>
      <c r="C178" s="13"/>
      <c r="D178" s="13"/>
      <c r="E178" s="13"/>
    </row>
    <row r="179" spans="2:5" ht="11.1" customHeight="1" outlineLevel="3" x14ac:dyDescent="0.2">
      <c r="B179" s="14" t="s">
        <v>178</v>
      </c>
      <c r="C179" s="15">
        <v>95</v>
      </c>
      <c r="D179" s="16" t="s">
        <v>9</v>
      </c>
      <c r="E179" s="29">
        <f>C179*E$8</f>
        <v>6365</v>
      </c>
    </row>
    <row r="180" spans="2:5" ht="11.1" customHeight="1" outlineLevel="3" x14ac:dyDescent="0.2">
      <c r="B180" s="14" t="s">
        <v>179</v>
      </c>
      <c r="C180" s="15">
        <v>194.7</v>
      </c>
      <c r="D180" s="16" t="s">
        <v>9</v>
      </c>
      <c r="E180" s="29">
        <f t="shared" ref="E180:E184" si="7">C180*E$8</f>
        <v>13044.9</v>
      </c>
    </row>
    <row r="181" spans="2:5" ht="11.1" customHeight="1" outlineLevel="3" x14ac:dyDescent="0.2">
      <c r="B181" s="14" t="s">
        <v>180</v>
      </c>
      <c r="C181" s="15">
        <v>199</v>
      </c>
      <c r="D181" s="16" t="s">
        <v>9</v>
      </c>
      <c r="E181" s="29">
        <f t="shared" si="7"/>
        <v>13333</v>
      </c>
    </row>
    <row r="182" spans="2:5" ht="11.1" customHeight="1" outlineLevel="3" x14ac:dyDescent="0.2">
      <c r="B182" s="14" t="s">
        <v>181</v>
      </c>
      <c r="C182" s="15">
        <v>320</v>
      </c>
      <c r="D182" s="16" t="s">
        <v>9</v>
      </c>
      <c r="E182" s="29">
        <f t="shared" si="7"/>
        <v>21440</v>
      </c>
    </row>
    <row r="183" spans="2:5" ht="21.95" customHeight="1" outlineLevel="3" x14ac:dyDescent="0.2">
      <c r="B183" s="14" t="s">
        <v>182</v>
      </c>
      <c r="C183" s="15">
        <v>139</v>
      </c>
      <c r="D183" s="16" t="s">
        <v>9</v>
      </c>
      <c r="E183" s="29">
        <f t="shared" si="7"/>
        <v>9313</v>
      </c>
    </row>
    <row r="184" spans="2:5" ht="11.1" customHeight="1" outlineLevel="3" x14ac:dyDescent="0.2">
      <c r="B184" s="14" t="s">
        <v>183</v>
      </c>
      <c r="C184" s="15">
        <v>125</v>
      </c>
      <c r="D184" s="16" t="s">
        <v>9</v>
      </c>
      <c r="E184" s="29">
        <f t="shared" si="7"/>
        <v>8375</v>
      </c>
    </row>
    <row r="185" spans="2:5" ht="12" customHeight="1" outlineLevel="1" x14ac:dyDescent="0.2">
      <c r="B185" s="10" t="s">
        <v>184</v>
      </c>
      <c r="C185" s="11"/>
      <c r="D185" s="11"/>
      <c r="E185" s="1"/>
    </row>
    <row r="186" spans="2:5" ht="11.1" customHeight="1" outlineLevel="2" x14ac:dyDescent="0.2">
      <c r="B186" s="14" t="s">
        <v>185</v>
      </c>
      <c r="C186" s="33">
        <v>10.87</v>
      </c>
      <c r="D186" s="16" t="s">
        <v>9</v>
      </c>
      <c r="E186" s="29">
        <f t="shared" ref="E186:E187" si="8">C186*E$9</f>
        <v>826.11999999999989</v>
      </c>
    </row>
    <row r="187" spans="2:5" ht="11.1" customHeight="1" outlineLevel="2" x14ac:dyDescent="0.2">
      <c r="B187" s="14" t="s">
        <v>186</v>
      </c>
      <c r="C187" s="33">
        <v>25.75</v>
      </c>
      <c r="D187" s="16" t="s">
        <v>9</v>
      </c>
      <c r="E187" s="29">
        <f t="shared" si="8"/>
        <v>1957</v>
      </c>
    </row>
    <row r="188" spans="2:5" ht="11.1" customHeight="1" outlineLevel="2" x14ac:dyDescent="0.2">
      <c r="B188" s="14" t="s">
        <v>187</v>
      </c>
      <c r="C188" s="15">
        <v>32.299999999999997</v>
      </c>
      <c r="D188" s="16" t="s">
        <v>9</v>
      </c>
      <c r="E188" s="29">
        <f t="shared" ref="E188" si="9">C188*E$8</f>
        <v>2164.1</v>
      </c>
    </row>
    <row r="189" spans="2:5" ht="11.1" customHeight="1" outlineLevel="2" x14ac:dyDescent="0.2">
      <c r="B189" s="14" t="s">
        <v>188</v>
      </c>
      <c r="C189" s="33">
        <v>40.15</v>
      </c>
      <c r="D189" s="16" t="s">
        <v>9</v>
      </c>
      <c r="E189" s="29">
        <f t="shared" ref="E189" si="10">C189*E$9</f>
        <v>3051.4</v>
      </c>
    </row>
    <row r="190" spans="2:5" ht="11.1" customHeight="1" outlineLevel="2" x14ac:dyDescent="0.2">
      <c r="B190" s="14" t="s">
        <v>189</v>
      </c>
      <c r="C190" s="15">
        <v>48.6</v>
      </c>
      <c r="D190" s="16" t="s">
        <v>9</v>
      </c>
      <c r="E190" s="29">
        <f>C190*E$8</f>
        <v>3256.2000000000003</v>
      </c>
    </row>
    <row r="191" spans="2:5" ht="11.1" customHeight="1" outlineLevel="2" x14ac:dyDescent="0.2">
      <c r="B191" s="14" t="s">
        <v>190</v>
      </c>
      <c r="C191" s="15">
        <v>290</v>
      </c>
      <c r="D191" s="16" t="s">
        <v>9</v>
      </c>
      <c r="E191" s="29">
        <f>C191*E$8</f>
        <v>19430</v>
      </c>
    </row>
    <row r="192" spans="2:5" ht="11.1" customHeight="1" outlineLevel="2" x14ac:dyDescent="0.2">
      <c r="B192" s="14" t="s">
        <v>191</v>
      </c>
      <c r="C192" s="33">
        <v>5</v>
      </c>
      <c r="D192" s="16" t="s">
        <v>9</v>
      </c>
      <c r="E192" s="29">
        <f>C192*E$9</f>
        <v>380</v>
      </c>
    </row>
    <row r="193" spans="2:7" ht="21.95" customHeight="1" outlineLevel="2" x14ac:dyDescent="0.2">
      <c r="B193" s="14" t="s">
        <v>192</v>
      </c>
      <c r="C193" s="34">
        <v>5</v>
      </c>
      <c r="D193" s="16" t="s">
        <v>9</v>
      </c>
      <c r="E193" s="29">
        <v>2000</v>
      </c>
    </row>
    <row r="194" spans="2:7" ht="12" customHeight="1" outlineLevel="1" x14ac:dyDescent="0.2">
      <c r="B194" s="10" t="s">
        <v>193</v>
      </c>
      <c r="C194" s="11"/>
      <c r="D194" s="11"/>
      <c r="E194" s="11"/>
    </row>
    <row r="195" spans="2:7" ht="11.1" customHeight="1" outlineLevel="2" x14ac:dyDescent="0.2">
      <c r="B195" s="14" t="s">
        <v>194</v>
      </c>
      <c r="C195" s="16"/>
      <c r="D195" s="36" t="s">
        <v>208</v>
      </c>
      <c r="E195" s="29">
        <v>2.81</v>
      </c>
    </row>
    <row r="196" spans="2:7" ht="11.1" customHeight="1" outlineLevel="2" x14ac:dyDescent="0.2">
      <c r="B196" s="35" t="s">
        <v>207</v>
      </c>
      <c r="C196" s="16"/>
      <c r="D196" s="36" t="s">
        <v>208</v>
      </c>
      <c r="E196" s="29">
        <v>2.64</v>
      </c>
    </row>
    <row r="197" spans="2:7" ht="11.1" customHeight="1" outlineLevel="2" x14ac:dyDescent="0.2">
      <c r="B197" s="14"/>
      <c r="C197" s="16"/>
      <c r="D197" s="36" t="s">
        <v>209</v>
      </c>
      <c r="E197" s="29"/>
    </row>
    <row r="198" spans="2:7" ht="11.1" customHeight="1" outlineLevel="2" x14ac:dyDescent="0.2">
      <c r="B198" s="14" t="s">
        <v>195</v>
      </c>
      <c r="C198" s="16"/>
      <c r="D198" s="36" t="s">
        <v>208</v>
      </c>
      <c r="E198" s="29">
        <v>3.3</v>
      </c>
    </row>
    <row r="199" spans="2:7" ht="11.1" customHeight="1" outlineLevel="2" x14ac:dyDescent="0.2">
      <c r="B199" s="14" t="s">
        <v>196</v>
      </c>
      <c r="C199" s="16"/>
      <c r="D199" s="36" t="s">
        <v>208</v>
      </c>
      <c r="E199" s="29">
        <v>3.12</v>
      </c>
    </row>
    <row r="200" spans="2:7" ht="12" customHeight="1" outlineLevel="2" x14ac:dyDescent="0.2">
      <c r="B200" s="12" t="s">
        <v>197</v>
      </c>
      <c r="C200" s="13"/>
      <c r="D200" s="13"/>
      <c r="E200" s="13"/>
    </row>
    <row r="201" spans="2:7" ht="21.95" customHeight="1" outlineLevel="3" x14ac:dyDescent="0.2">
      <c r="B201" s="14" t="s">
        <v>198</v>
      </c>
      <c r="C201" s="33">
        <v>0.28000000000000003</v>
      </c>
      <c r="D201" s="16" t="s">
        <v>9</v>
      </c>
      <c r="E201" s="29">
        <f t="shared" ref="E201:E208" si="11">C201*E$9</f>
        <v>21.28</v>
      </c>
    </row>
    <row r="202" spans="2:7" ht="11.1" customHeight="1" outlineLevel="3" x14ac:dyDescent="0.2">
      <c r="B202" s="14" t="s">
        <v>199</v>
      </c>
      <c r="C202" s="33">
        <v>0.93</v>
      </c>
      <c r="D202" s="16" t="s">
        <v>9</v>
      </c>
      <c r="E202" s="29">
        <f t="shared" si="11"/>
        <v>70.680000000000007</v>
      </c>
    </row>
    <row r="203" spans="2:7" ht="11.1" customHeight="1" outlineLevel="3" x14ac:dyDescent="0.2">
      <c r="B203" s="14" t="s">
        <v>200</v>
      </c>
      <c r="C203" s="33">
        <v>0.26</v>
      </c>
      <c r="D203" s="16" t="s">
        <v>9</v>
      </c>
      <c r="E203" s="29">
        <f t="shared" si="11"/>
        <v>19.760000000000002</v>
      </c>
    </row>
    <row r="204" spans="2:7" ht="21.95" customHeight="1" outlineLevel="3" x14ac:dyDescent="0.2">
      <c r="B204" s="14" t="s">
        <v>201</v>
      </c>
      <c r="C204" s="16"/>
      <c r="D204" s="16"/>
      <c r="E204" s="29">
        <f t="shared" si="11"/>
        <v>0</v>
      </c>
    </row>
    <row r="205" spans="2:7" ht="11.1" customHeight="1" outlineLevel="3" x14ac:dyDescent="0.2">
      <c r="B205" s="14" t="s">
        <v>202</v>
      </c>
      <c r="C205" s="33">
        <v>0.5</v>
      </c>
      <c r="D205" s="16" t="s">
        <v>9</v>
      </c>
      <c r="E205" s="29">
        <f t="shared" si="11"/>
        <v>38</v>
      </c>
    </row>
    <row r="206" spans="2:7" ht="11.1" customHeight="1" outlineLevel="3" x14ac:dyDescent="0.2">
      <c r="B206" s="14" t="s">
        <v>203</v>
      </c>
      <c r="C206" s="33">
        <v>0.75</v>
      </c>
      <c r="D206" s="16" t="s">
        <v>9</v>
      </c>
      <c r="E206" s="29">
        <f t="shared" si="11"/>
        <v>57</v>
      </c>
    </row>
    <row r="207" spans="2:7" ht="21.95" customHeight="1" outlineLevel="3" x14ac:dyDescent="0.2">
      <c r="B207" s="14" t="s">
        <v>204</v>
      </c>
      <c r="C207" s="33">
        <v>0.91</v>
      </c>
      <c r="D207" s="16" t="s">
        <v>9</v>
      </c>
      <c r="E207" s="29">
        <f t="shared" si="11"/>
        <v>69.16</v>
      </c>
      <c r="G207"/>
    </row>
    <row r="208" spans="2:7" ht="11.1" customHeight="1" outlineLevel="3" x14ac:dyDescent="0.2">
      <c r="B208" s="14" t="s">
        <v>205</v>
      </c>
      <c r="C208" s="33">
        <v>0.63</v>
      </c>
      <c r="D208" s="16" t="s">
        <v>9</v>
      </c>
      <c r="E208" s="29">
        <f t="shared" si="11"/>
        <v>47.88</v>
      </c>
      <c r="G208"/>
    </row>
    <row r="209" spans="2:7" ht="11.1" customHeight="1" outlineLevel="3" x14ac:dyDescent="0.2">
      <c r="B209" s="14" t="s">
        <v>206</v>
      </c>
      <c r="C209" s="21">
        <v>16.5</v>
      </c>
      <c r="D209" s="16" t="s">
        <v>9</v>
      </c>
      <c r="E209" s="29">
        <v>16.5</v>
      </c>
      <c r="G209"/>
    </row>
  </sheetData>
  <mergeCells count="2">
    <mergeCell ref="B6:B7"/>
    <mergeCell ref="C6:E6"/>
  </mergeCells>
  <pageMargins left="0.74803149606299213" right="0.74803149606299213" top="0.39370078740157483" bottom="0.39370078740157483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</dc:creator>
  <cp:lastModifiedBy>Roman &amp; Family</cp:lastModifiedBy>
  <cp:lastPrinted>2019-02-04T10:16:51Z</cp:lastPrinted>
  <dcterms:created xsi:type="dcterms:W3CDTF">2019-03-06T08:39:54Z</dcterms:created>
  <dcterms:modified xsi:type="dcterms:W3CDTF">2019-03-06T08:39:55Z</dcterms:modified>
</cp:coreProperties>
</file>